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alued Customer\Anouk Dropbox\Regatta Office\01. SMYC\2021-2022\Events\Sailing\Barts Bash\"/>
    </mc:Choice>
  </mc:AlternateContent>
  <xr:revisionPtr revIDLastSave="0" documentId="8_{AFE96706-9B5A-4F0A-BAF9-0DA14103CB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rts Bash 2021" sheetId="2" r:id="rId1"/>
    <sheet name="Race Results" sheetId="6" state="hidden" r:id="rId2"/>
    <sheet name="Soons" sheetId="7" state="hidden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3" i="7" l="1"/>
  <c r="Y43" i="7"/>
  <c r="R43" i="7"/>
  <c r="O43" i="7"/>
  <c r="L43" i="7"/>
  <c r="I43" i="7"/>
  <c r="AA42" i="7"/>
  <c r="Y42" i="7"/>
  <c r="R42" i="7"/>
  <c r="O42" i="7"/>
  <c r="L42" i="7"/>
  <c r="I42" i="7"/>
  <c r="H42" i="7"/>
  <c r="X41" i="7"/>
  <c r="W41" i="7"/>
  <c r="T41" i="7"/>
  <c r="Q41" i="7"/>
  <c r="R41" i="7" s="1"/>
  <c r="N41" i="7"/>
  <c r="O41" i="7" s="1"/>
  <c r="K41" i="7"/>
  <c r="L41" i="7" s="1"/>
  <c r="I41" i="7"/>
  <c r="H41" i="7"/>
  <c r="X40" i="7"/>
  <c r="W40" i="7"/>
  <c r="T40" i="7"/>
  <c r="Q40" i="7"/>
  <c r="R40" i="7" s="1"/>
  <c r="N40" i="7"/>
  <c r="K40" i="7"/>
  <c r="L40" i="7" s="1"/>
  <c r="H40" i="7"/>
  <c r="X39" i="7"/>
  <c r="W39" i="7"/>
  <c r="T39" i="7"/>
  <c r="Q39" i="7"/>
  <c r="R39" i="7" s="1"/>
  <c r="N39" i="7"/>
  <c r="O39" i="7" s="1"/>
  <c r="L39" i="7"/>
  <c r="K39" i="7"/>
  <c r="H39" i="7"/>
  <c r="X38" i="7"/>
  <c r="W38" i="7"/>
  <c r="T38" i="7"/>
  <c r="Q38" i="7"/>
  <c r="N38" i="7"/>
  <c r="O38" i="7" s="1"/>
  <c r="K38" i="7"/>
  <c r="H38" i="7"/>
  <c r="I38" i="7" s="1"/>
  <c r="X37" i="7"/>
  <c r="W37" i="7"/>
  <c r="T37" i="7"/>
  <c r="Q37" i="7"/>
  <c r="R37" i="7" s="1"/>
  <c r="O37" i="7"/>
  <c r="N37" i="7"/>
  <c r="O40" i="7" s="1"/>
  <c r="K37" i="7"/>
  <c r="H37" i="7"/>
  <c r="I39" i="7" s="1"/>
  <c r="Y39" i="7" s="1"/>
  <c r="AA39" i="7" s="1"/>
  <c r="AA34" i="7"/>
  <c r="Y34" i="7"/>
  <c r="X34" i="7"/>
  <c r="W34" i="7"/>
  <c r="U34" i="7"/>
  <c r="T34" i="7"/>
  <c r="R34" i="7"/>
  <c r="Q34" i="7"/>
  <c r="O34" i="7"/>
  <c r="N34" i="7"/>
  <c r="L34" i="7"/>
  <c r="K34" i="7"/>
  <c r="I34" i="7"/>
  <c r="H34" i="7"/>
  <c r="AA33" i="7"/>
  <c r="Y33" i="7"/>
  <c r="X33" i="7"/>
  <c r="W33" i="7"/>
  <c r="U33" i="7"/>
  <c r="T33" i="7"/>
  <c r="R33" i="7"/>
  <c r="Q33" i="7"/>
  <c r="O33" i="7"/>
  <c r="N33" i="7"/>
  <c r="L33" i="7"/>
  <c r="K33" i="7"/>
  <c r="I33" i="7"/>
  <c r="H33" i="7"/>
  <c r="X32" i="7"/>
  <c r="W32" i="7"/>
  <c r="U32" i="7"/>
  <c r="T32" i="7"/>
  <c r="R32" i="7"/>
  <c r="Q32" i="7"/>
  <c r="N32" i="7"/>
  <c r="K32" i="7"/>
  <c r="L32" i="7" s="1"/>
  <c r="H32" i="7"/>
  <c r="I32" i="7" s="1"/>
  <c r="X31" i="7"/>
  <c r="W31" i="7"/>
  <c r="U31" i="7"/>
  <c r="T31" i="7"/>
  <c r="Q31" i="7"/>
  <c r="R31" i="7" s="1"/>
  <c r="O31" i="7"/>
  <c r="N31" i="7"/>
  <c r="K31" i="7"/>
  <c r="H31" i="7"/>
  <c r="I31" i="7" s="1"/>
  <c r="X30" i="7"/>
  <c r="W30" i="7"/>
  <c r="U30" i="7"/>
  <c r="T30" i="7"/>
  <c r="Q30" i="7"/>
  <c r="R29" i="7" s="1"/>
  <c r="N30" i="7"/>
  <c r="O30" i="7" s="1"/>
  <c r="L30" i="7"/>
  <c r="K30" i="7"/>
  <c r="H30" i="7"/>
  <c r="X29" i="7"/>
  <c r="W29" i="7"/>
  <c r="U29" i="7"/>
  <c r="T29" i="7"/>
  <c r="Q29" i="7"/>
  <c r="N29" i="7"/>
  <c r="O32" i="7" s="1"/>
  <c r="K29" i="7"/>
  <c r="L29" i="7" s="1"/>
  <c r="I29" i="7"/>
  <c r="H29" i="7"/>
  <c r="X28" i="7"/>
  <c r="W28" i="7"/>
  <c r="U28" i="7"/>
  <c r="T28" i="7"/>
  <c r="R28" i="7"/>
  <c r="Q28" i="7"/>
  <c r="N28" i="7"/>
  <c r="K28" i="7"/>
  <c r="L31" i="7" s="1"/>
  <c r="H28" i="7"/>
  <c r="I28" i="7" s="1"/>
  <c r="AA25" i="7"/>
  <c r="Y25" i="7"/>
  <c r="X25" i="7"/>
  <c r="W25" i="7"/>
  <c r="U25" i="7"/>
  <c r="T25" i="7"/>
  <c r="R25" i="7"/>
  <c r="Q25" i="7"/>
  <c r="O25" i="7"/>
  <c r="N25" i="7"/>
  <c r="L25" i="7"/>
  <c r="I25" i="7"/>
  <c r="AA24" i="7"/>
  <c r="Y24" i="7"/>
  <c r="X24" i="7"/>
  <c r="W24" i="7"/>
  <c r="U24" i="7"/>
  <c r="T24" i="7"/>
  <c r="R24" i="7"/>
  <c r="Q24" i="7"/>
  <c r="O24" i="7"/>
  <c r="N24" i="7"/>
  <c r="L24" i="7"/>
  <c r="I24" i="7"/>
  <c r="X23" i="7"/>
  <c r="W23" i="7"/>
  <c r="U23" i="7"/>
  <c r="T23" i="7"/>
  <c r="Q23" i="7"/>
  <c r="R23" i="7" s="1"/>
  <c r="O23" i="7"/>
  <c r="N23" i="7"/>
  <c r="K23" i="7"/>
  <c r="H23" i="7"/>
  <c r="I22" i="7" s="1"/>
  <c r="X22" i="7"/>
  <c r="W22" i="7"/>
  <c r="U22" i="7"/>
  <c r="T22" i="7"/>
  <c r="Q22" i="7"/>
  <c r="R21" i="7" s="1"/>
  <c r="N22" i="7"/>
  <c r="O22" i="7" s="1"/>
  <c r="L22" i="7"/>
  <c r="K22" i="7"/>
  <c r="H22" i="7"/>
  <c r="X21" i="7"/>
  <c r="W21" i="7"/>
  <c r="U21" i="7"/>
  <c r="T21" i="7"/>
  <c r="Q21" i="7"/>
  <c r="N21" i="7"/>
  <c r="O21" i="7" s="1"/>
  <c r="K21" i="7"/>
  <c r="L21" i="7" s="1"/>
  <c r="I21" i="7"/>
  <c r="H21" i="7"/>
  <c r="AA18" i="7"/>
  <c r="Y18" i="7"/>
  <c r="X18" i="7"/>
  <c r="W18" i="7"/>
  <c r="U18" i="7"/>
  <c r="T18" i="7"/>
  <c r="R18" i="7"/>
  <c r="Q18" i="7"/>
  <c r="O18" i="7"/>
  <c r="N18" i="7"/>
  <c r="L18" i="7"/>
  <c r="K18" i="7"/>
  <c r="I18" i="7"/>
  <c r="H18" i="7"/>
  <c r="AA17" i="7"/>
  <c r="Y17" i="7"/>
  <c r="X17" i="7"/>
  <c r="W17" i="7"/>
  <c r="U17" i="7"/>
  <c r="T17" i="7"/>
  <c r="R17" i="7"/>
  <c r="Q17" i="7"/>
  <c r="O17" i="7"/>
  <c r="N17" i="7"/>
  <c r="L17" i="7"/>
  <c r="K17" i="7"/>
  <c r="I17" i="7"/>
  <c r="H17" i="7"/>
  <c r="X16" i="7"/>
  <c r="W16" i="7"/>
  <c r="U16" i="7"/>
  <c r="T16" i="7"/>
  <c r="Q16" i="7"/>
  <c r="R16" i="7" s="1"/>
  <c r="N16" i="7"/>
  <c r="O16" i="7" s="1"/>
  <c r="L16" i="7"/>
  <c r="K16" i="7"/>
  <c r="H16" i="7"/>
  <c r="X15" i="7"/>
  <c r="W15" i="7"/>
  <c r="U15" i="7"/>
  <c r="T15" i="7"/>
  <c r="Q15" i="7"/>
  <c r="N15" i="7"/>
  <c r="O15" i="7" s="1"/>
  <c r="K15" i="7"/>
  <c r="L15" i="7" s="1"/>
  <c r="I15" i="7"/>
  <c r="H15" i="7"/>
  <c r="X14" i="7"/>
  <c r="W14" i="7"/>
  <c r="U14" i="7"/>
  <c r="T14" i="7"/>
  <c r="R14" i="7"/>
  <c r="Q14" i="7"/>
  <c r="N14" i="7"/>
  <c r="K14" i="7"/>
  <c r="L14" i="7" s="1"/>
  <c r="H14" i="7"/>
  <c r="I14" i="7" s="1"/>
  <c r="X13" i="7"/>
  <c r="W13" i="7"/>
  <c r="U13" i="7"/>
  <c r="T13" i="7"/>
  <c r="Q13" i="7"/>
  <c r="R13" i="7" s="1"/>
  <c r="O13" i="7"/>
  <c r="N13" i="7"/>
  <c r="K13" i="7"/>
  <c r="H13" i="7"/>
  <c r="I13" i="7" s="1"/>
  <c r="Y13" i="7" s="1"/>
  <c r="AA13" i="7" s="1"/>
  <c r="X12" i="7"/>
  <c r="W12" i="7"/>
  <c r="U12" i="7"/>
  <c r="T12" i="7"/>
  <c r="Q12" i="7"/>
  <c r="R12" i="7" s="1"/>
  <c r="N12" i="7"/>
  <c r="O12" i="7" s="1"/>
  <c r="L12" i="7"/>
  <c r="K12" i="7"/>
  <c r="H12" i="7"/>
  <c r="X11" i="7"/>
  <c r="W11" i="7"/>
  <c r="U11" i="7"/>
  <c r="T11" i="7"/>
  <c r="Q11" i="7"/>
  <c r="N11" i="7"/>
  <c r="O14" i="7" s="1"/>
  <c r="K11" i="7"/>
  <c r="L11" i="7" s="1"/>
  <c r="I11" i="7"/>
  <c r="H11" i="7"/>
  <c r="X10" i="7"/>
  <c r="W10" i="7"/>
  <c r="U10" i="7"/>
  <c r="T10" i="7"/>
  <c r="R10" i="7"/>
  <c r="Q10" i="7"/>
  <c r="N10" i="7"/>
  <c r="K10" i="7"/>
  <c r="L13" i="7" s="1"/>
  <c r="H10" i="7"/>
  <c r="I10" i="7" s="1"/>
  <c r="X9" i="7"/>
  <c r="W9" i="7"/>
  <c r="U9" i="7"/>
  <c r="T9" i="7"/>
  <c r="Q9" i="7"/>
  <c r="R9" i="7" s="1"/>
  <c r="O9" i="7"/>
  <c r="N9" i="7"/>
  <c r="K9" i="7"/>
  <c r="H9" i="7"/>
  <c r="I16" i="7" s="1"/>
  <c r="Y16" i="7" s="1"/>
  <c r="AA16" i="7" s="1"/>
  <c r="AA49" i="6"/>
  <c r="Y49" i="6"/>
  <c r="X49" i="6"/>
  <c r="W49" i="6"/>
  <c r="U49" i="6"/>
  <c r="T49" i="6"/>
  <c r="R49" i="6"/>
  <c r="Q49" i="6"/>
  <c r="O49" i="6"/>
  <c r="N49" i="6"/>
  <c r="L49" i="6"/>
  <c r="K49" i="6"/>
  <c r="I49" i="6"/>
  <c r="H49" i="6"/>
  <c r="AA48" i="6"/>
  <c r="X48" i="6"/>
  <c r="W48" i="6"/>
  <c r="U48" i="6"/>
  <c r="T48" i="6"/>
  <c r="R48" i="6"/>
  <c r="Q48" i="6"/>
  <c r="N48" i="6"/>
  <c r="O48" i="6" s="1"/>
  <c r="K48" i="6"/>
  <c r="L48" i="6" s="1"/>
  <c r="I48" i="6"/>
  <c r="Y48" i="6" s="1"/>
  <c r="H48" i="6"/>
  <c r="AA47" i="6"/>
  <c r="X47" i="6"/>
  <c r="Y47" i="6" s="1"/>
  <c r="W47" i="6"/>
  <c r="AA46" i="6"/>
  <c r="X46" i="6"/>
  <c r="Y46" i="6" s="1"/>
  <c r="W46" i="6"/>
  <c r="AA45" i="6"/>
  <c r="X45" i="6"/>
  <c r="Y45" i="6" s="1"/>
  <c r="W45" i="6"/>
  <c r="AA44" i="6"/>
  <c r="X44" i="6"/>
  <c r="Y44" i="6" s="1"/>
  <c r="W44" i="6"/>
  <c r="AA43" i="6"/>
  <c r="X43" i="6"/>
  <c r="Y43" i="6" s="1"/>
  <c r="W43" i="6"/>
  <c r="AA40" i="6"/>
  <c r="Y40" i="6"/>
  <c r="X40" i="6"/>
  <c r="W40" i="6"/>
  <c r="U40" i="6"/>
  <c r="T40" i="6"/>
  <c r="R40" i="6"/>
  <c r="Q40" i="6"/>
  <c r="O40" i="6"/>
  <c r="N40" i="6"/>
  <c r="L40" i="6"/>
  <c r="K40" i="6"/>
  <c r="I40" i="6"/>
  <c r="H40" i="6"/>
  <c r="AA39" i="6"/>
  <c r="Y39" i="6"/>
  <c r="X39" i="6"/>
  <c r="W39" i="6"/>
  <c r="U39" i="6"/>
  <c r="T39" i="6"/>
  <c r="R39" i="6"/>
  <c r="Q39" i="6"/>
  <c r="O39" i="6"/>
  <c r="N39" i="6"/>
  <c r="L39" i="6"/>
  <c r="K39" i="6"/>
  <c r="I39" i="6"/>
  <c r="H39" i="6"/>
  <c r="AA38" i="6"/>
  <c r="Y38" i="6"/>
  <c r="X38" i="6"/>
  <c r="W38" i="6"/>
  <c r="U38" i="6"/>
  <c r="T38" i="6"/>
  <c r="R38" i="6"/>
  <c r="Q38" i="6"/>
  <c r="O38" i="6"/>
  <c r="N38" i="6"/>
  <c r="L38" i="6"/>
  <c r="K38" i="6"/>
  <c r="I38" i="6"/>
  <c r="H38" i="6"/>
  <c r="AA37" i="6"/>
  <c r="X37" i="6"/>
  <c r="Y37" i="6" s="1"/>
  <c r="W37" i="6"/>
  <c r="AA36" i="6"/>
  <c r="Y36" i="6"/>
  <c r="X36" i="6"/>
  <c r="W36" i="6"/>
  <c r="AA35" i="6"/>
  <c r="X35" i="6"/>
  <c r="Y35" i="6" s="1"/>
  <c r="W35" i="6"/>
  <c r="AA34" i="6"/>
  <c r="Y34" i="6"/>
  <c r="X34" i="6"/>
  <c r="W34" i="6"/>
  <c r="AA31" i="6"/>
  <c r="Y31" i="6"/>
  <c r="X31" i="6"/>
  <c r="W31" i="6"/>
  <c r="U31" i="6"/>
  <c r="T31" i="6"/>
  <c r="R31" i="6"/>
  <c r="Q31" i="6"/>
  <c r="O31" i="6"/>
  <c r="N31" i="6"/>
  <c r="L31" i="6"/>
  <c r="K31" i="6"/>
  <c r="I31" i="6"/>
  <c r="H31" i="6"/>
  <c r="AA30" i="6"/>
  <c r="Y30" i="6"/>
  <c r="X30" i="6"/>
  <c r="W30" i="6"/>
  <c r="U30" i="6"/>
  <c r="T30" i="6"/>
  <c r="R30" i="6"/>
  <c r="Q30" i="6"/>
  <c r="O30" i="6"/>
  <c r="N30" i="6"/>
  <c r="L30" i="6"/>
  <c r="K30" i="6"/>
  <c r="I30" i="6"/>
  <c r="H30" i="6"/>
  <c r="AA29" i="6"/>
  <c r="Y29" i="6"/>
  <c r="X29" i="6"/>
  <c r="W29" i="6"/>
  <c r="AA28" i="6"/>
  <c r="X28" i="6"/>
  <c r="Y28" i="6" s="1"/>
  <c r="W28" i="6"/>
  <c r="AA27" i="6"/>
  <c r="Y27" i="6"/>
  <c r="X27" i="6"/>
  <c r="W27" i="6"/>
  <c r="AA26" i="6"/>
  <c r="X26" i="6"/>
  <c r="Y26" i="6" s="1"/>
  <c r="W26" i="6"/>
  <c r="AA25" i="6"/>
  <c r="Y25" i="6"/>
  <c r="X25" i="6"/>
  <c r="W25" i="6"/>
  <c r="AA22" i="6"/>
  <c r="Y22" i="6"/>
  <c r="X22" i="6"/>
  <c r="W22" i="6"/>
  <c r="U22" i="6"/>
  <c r="T22" i="6"/>
  <c r="R22" i="6"/>
  <c r="Q22" i="6"/>
  <c r="O22" i="6"/>
  <c r="N22" i="6"/>
  <c r="L22" i="6"/>
  <c r="K22" i="6"/>
  <c r="I22" i="6"/>
  <c r="H22" i="6"/>
  <c r="AA21" i="6"/>
  <c r="Y21" i="6"/>
  <c r="X21" i="6"/>
  <c r="W21" i="6"/>
  <c r="U21" i="6"/>
  <c r="T21" i="6"/>
  <c r="R21" i="6"/>
  <c r="Q21" i="6"/>
  <c r="O21" i="6"/>
  <c r="N21" i="6"/>
  <c r="L21" i="6"/>
  <c r="K21" i="6"/>
  <c r="I21" i="6"/>
  <c r="H21" i="6"/>
  <c r="AA20" i="6"/>
  <c r="X20" i="6"/>
  <c r="W20" i="6"/>
  <c r="U20" i="6"/>
  <c r="T20" i="6"/>
  <c r="R20" i="6"/>
  <c r="Q20" i="6"/>
  <c r="N20" i="6"/>
  <c r="O20" i="6" s="1"/>
  <c r="K20" i="6"/>
  <c r="L20" i="6" s="1"/>
  <c r="I20" i="6"/>
  <c r="Y20" i="6" s="1"/>
  <c r="H20" i="6"/>
  <c r="AA19" i="6"/>
  <c r="X19" i="6"/>
  <c r="W19" i="6"/>
  <c r="T19" i="6"/>
  <c r="U19" i="6" s="1"/>
  <c r="R19" i="6"/>
  <c r="Q19" i="6"/>
  <c r="O19" i="6"/>
  <c r="N19" i="6"/>
  <c r="K19" i="6"/>
  <c r="L19" i="6" s="1"/>
  <c r="H19" i="6"/>
  <c r="I19" i="6" s="1"/>
  <c r="AA18" i="6"/>
  <c r="X18" i="6"/>
  <c r="W18" i="6"/>
  <c r="T18" i="6"/>
  <c r="U18" i="6" s="1"/>
  <c r="Q18" i="6"/>
  <c r="R18" i="6" s="1"/>
  <c r="O18" i="6"/>
  <c r="N18" i="6"/>
  <c r="L18" i="6"/>
  <c r="K18" i="6"/>
  <c r="H18" i="6"/>
  <c r="I18" i="6" s="1"/>
  <c r="AA15" i="6"/>
  <c r="Y15" i="6"/>
  <c r="X15" i="6"/>
  <c r="W15" i="6"/>
  <c r="U15" i="6"/>
  <c r="T15" i="6"/>
  <c r="R15" i="6"/>
  <c r="Q15" i="6"/>
  <c r="O15" i="6"/>
  <c r="N15" i="6"/>
  <c r="L15" i="6"/>
  <c r="K15" i="6"/>
  <c r="I15" i="6"/>
  <c r="H15" i="6"/>
  <c r="AA14" i="6"/>
  <c r="Y14" i="6"/>
  <c r="X14" i="6"/>
  <c r="W14" i="6"/>
  <c r="U14" i="6"/>
  <c r="T14" i="6"/>
  <c r="R14" i="6"/>
  <c r="Q14" i="6"/>
  <c r="O14" i="6"/>
  <c r="N14" i="6"/>
  <c r="L14" i="6"/>
  <c r="K14" i="6"/>
  <c r="I14" i="6"/>
  <c r="H14" i="6"/>
  <c r="AA13" i="6"/>
  <c r="X13" i="6"/>
  <c r="W13" i="6"/>
  <c r="T13" i="6"/>
  <c r="U13" i="6" s="1"/>
  <c r="Q13" i="6"/>
  <c r="N13" i="6"/>
  <c r="K13" i="6"/>
  <c r="L13" i="6" s="1"/>
  <c r="H13" i="6"/>
  <c r="I13" i="6" s="1"/>
  <c r="X12" i="6"/>
  <c r="W12" i="6"/>
  <c r="T12" i="6"/>
  <c r="U12" i="6" s="1"/>
  <c r="Q12" i="6"/>
  <c r="N12" i="6"/>
  <c r="O12" i="6" s="1"/>
  <c r="K12" i="6"/>
  <c r="L12" i="6" s="1"/>
  <c r="AA11" i="6"/>
  <c r="X11" i="6"/>
  <c r="W11" i="6"/>
  <c r="T11" i="6"/>
  <c r="Q11" i="6"/>
  <c r="N11" i="6"/>
  <c r="K11" i="6"/>
  <c r="L11" i="6" s="1"/>
  <c r="H11" i="6"/>
  <c r="I11" i="6" s="1"/>
  <c r="AA10" i="6"/>
  <c r="X10" i="6"/>
  <c r="W10" i="6"/>
  <c r="T10" i="6"/>
  <c r="U10" i="6" s="1"/>
  <c r="Q10" i="6"/>
  <c r="R10" i="6" s="1"/>
  <c r="N10" i="6"/>
  <c r="K10" i="6"/>
  <c r="H10" i="6"/>
  <c r="I10" i="6" s="1"/>
  <c r="AA9" i="6"/>
  <c r="X9" i="6"/>
  <c r="W9" i="6"/>
  <c r="Q9" i="6"/>
  <c r="N9" i="6"/>
  <c r="O9" i="6" s="1"/>
  <c r="K9" i="6"/>
  <c r="L9" i="6" s="1"/>
  <c r="I9" i="6"/>
  <c r="H9" i="6"/>
  <c r="AA8" i="6"/>
  <c r="X8" i="6"/>
  <c r="W8" i="6"/>
  <c r="T8" i="6"/>
  <c r="Q8" i="6"/>
  <c r="R13" i="6" s="1"/>
  <c r="N8" i="6"/>
  <c r="O8" i="6" s="1"/>
  <c r="K8" i="6"/>
  <c r="L8" i="6" s="1"/>
  <c r="H8" i="6"/>
  <c r="AA7" i="6"/>
  <c r="X7" i="6"/>
  <c r="W7" i="6"/>
  <c r="T7" i="6"/>
  <c r="U7" i="6" s="1"/>
  <c r="Q7" i="6"/>
  <c r="N7" i="6"/>
  <c r="O7" i="6" s="1"/>
  <c r="K7" i="6"/>
  <c r="L7" i="6" s="1"/>
  <c r="H7" i="6"/>
  <c r="I7" i="6" s="1"/>
  <c r="AA6" i="6"/>
  <c r="X6" i="6"/>
  <c r="W6" i="6"/>
  <c r="T6" i="6"/>
  <c r="U6" i="6" s="1"/>
  <c r="Q6" i="6"/>
  <c r="R6" i="6" s="1"/>
  <c r="N6" i="6"/>
  <c r="K6" i="6"/>
  <c r="L6" i="6" s="1"/>
  <c r="H6" i="6"/>
  <c r="I6" i="6" s="1"/>
  <c r="A78" i="2"/>
  <c r="L73" i="2"/>
  <c r="N73" i="2" s="1"/>
  <c r="M72" i="2"/>
  <c r="L72" i="2"/>
  <c r="N72" i="2" s="1"/>
  <c r="L71" i="2"/>
  <c r="N71" i="2" s="1"/>
  <c r="L70" i="2"/>
  <c r="N70" i="2" s="1"/>
  <c r="N69" i="2"/>
  <c r="L69" i="2"/>
  <c r="N68" i="2"/>
  <c r="L68" i="2"/>
  <c r="L67" i="2"/>
  <c r="N67" i="2" s="1"/>
  <c r="L66" i="2"/>
  <c r="N66" i="2" s="1"/>
  <c r="N65" i="2"/>
  <c r="L65" i="2"/>
  <c r="N64" i="2"/>
  <c r="L64" i="2"/>
  <c r="L63" i="2"/>
  <c r="N63" i="2" s="1"/>
  <c r="L62" i="2"/>
  <c r="N62" i="2" s="1"/>
  <c r="N61" i="2"/>
  <c r="L61" i="2"/>
  <c r="N60" i="2"/>
  <c r="L60" i="2"/>
  <c r="L53" i="2"/>
  <c r="N53" i="2" s="1"/>
  <c r="L52" i="2"/>
  <c r="N51" i="2"/>
  <c r="L51" i="2"/>
  <c r="O47" i="2"/>
  <c r="N47" i="2"/>
  <c r="L47" i="2"/>
  <c r="M47" i="2" s="1"/>
  <c r="M45" i="2"/>
  <c r="L45" i="2"/>
  <c r="O45" i="2" s="1"/>
  <c r="O44" i="2"/>
  <c r="N44" i="2"/>
  <c r="L44" i="2"/>
  <c r="M44" i="2" s="1"/>
  <c r="M43" i="2"/>
  <c r="L43" i="2"/>
  <c r="O43" i="2" s="1"/>
  <c r="N42" i="2"/>
  <c r="M42" i="2"/>
  <c r="L42" i="2"/>
  <c r="L41" i="2"/>
  <c r="O41" i="2" s="1"/>
  <c r="O40" i="2"/>
  <c r="N40" i="2"/>
  <c r="M40" i="2"/>
  <c r="L40" i="2"/>
  <c r="L36" i="2"/>
  <c r="N36" i="2" s="1"/>
  <c r="L35" i="2"/>
  <c r="M35" i="2" s="1"/>
  <c r="N34" i="2"/>
  <c r="L34" i="2"/>
  <c r="M34" i="2" s="1"/>
  <c r="L33" i="2"/>
  <c r="N33" i="2" s="1"/>
  <c r="L32" i="2"/>
  <c r="N32" i="2" s="1"/>
  <c r="L31" i="2"/>
  <c r="N31" i="2" s="1"/>
  <c r="L30" i="2"/>
  <c r="N30" i="2" s="1"/>
  <c r="L29" i="2"/>
  <c r="N29" i="2" s="1"/>
  <c r="N28" i="2"/>
  <c r="L28" i="2"/>
  <c r="L27" i="2"/>
  <c r="N27" i="2" s="1"/>
  <c r="L26" i="2"/>
  <c r="N26" i="2" s="1"/>
  <c r="O23" i="2"/>
  <c r="N23" i="2"/>
  <c r="M23" i="2"/>
  <c r="L23" i="2"/>
  <c r="L22" i="2"/>
  <c r="N22" i="2" s="1"/>
  <c r="L21" i="2"/>
  <c r="N21" i="2" s="1"/>
  <c r="L20" i="2"/>
  <c r="N20" i="2" s="1"/>
  <c r="L19" i="2"/>
  <c r="N19" i="2" s="1"/>
  <c r="AD14" i="2"/>
  <c r="AA14" i="2"/>
  <c r="X14" i="2"/>
  <c r="U14" i="2"/>
  <c r="R14" i="2"/>
  <c r="O14" i="2"/>
  <c r="L14" i="2"/>
  <c r="I14" i="2"/>
  <c r="F14" i="2"/>
  <c r="AD13" i="2"/>
  <c r="AA13" i="2"/>
  <c r="X13" i="2"/>
  <c r="U13" i="2"/>
  <c r="R13" i="2"/>
  <c r="O13" i="2"/>
  <c r="L13" i="2"/>
  <c r="I13" i="2"/>
  <c r="F13" i="2"/>
  <c r="AD12" i="2"/>
  <c r="AA12" i="2"/>
  <c r="X12" i="2"/>
  <c r="U12" i="2"/>
  <c r="R12" i="2"/>
  <c r="O12" i="2"/>
  <c r="L12" i="2"/>
  <c r="I12" i="2"/>
  <c r="F12" i="2"/>
  <c r="AD11" i="2"/>
  <c r="AA11" i="2"/>
  <c r="X11" i="2"/>
  <c r="U11" i="2"/>
  <c r="R11" i="2"/>
  <c r="O11" i="2"/>
  <c r="L11" i="2"/>
  <c r="I11" i="2"/>
  <c r="F11" i="2"/>
  <c r="AD10" i="2"/>
  <c r="AA10" i="2"/>
  <c r="X10" i="2"/>
  <c r="U10" i="2"/>
  <c r="R10" i="2"/>
  <c r="O10" i="2"/>
  <c r="L10" i="2"/>
  <c r="I10" i="2"/>
  <c r="F10" i="2"/>
  <c r="AD9" i="2"/>
  <c r="AA9" i="2"/>
  <c r="X9" i="2"/>
  <c r="U9" i="2"/>
  <c r="R9" i="2"/>
  <c r="O9" i="2"/>
  <c r="L9" i="2"/>
  <c r="I9" i="2"/>
  <c r="F9" i="2"/>
  <c r="AD8" i="2"/>
  <c r="AA8" i="2"/>
  <c r="X8" i="2"/>
  <c r="U8" i="2"/>
  <c r="R8" i="2"/>
  <c r="O8" i="2"/>
  <c r="L8" i="2"/>
  <c r="I8" i="2"/>
  <c r="F8" i="2"/>
  <c r="AD7" i="2"/>
  <c r="AA7" i="2"/>
  <c r="X7" i="2"/>
  <c r="U7" i="2"/>
  <c r="R7" i="2"/>
  <c r="O7" i="2"/>
  <c r="L7" i="2"/>
  <c r="I7" i="2"/>
  <c r="F7" i="2"/>
  <c r="AD6" i="2"/>
  <c r="AA6" i="2"/>
  <c r="X6" i="2"/>
  <c r="U6" i="2"/>
  <c r="R6" i="2"/>
  <c r="O6" i="2"/>
  <c r="L6" i="2"/>
  <c r="I6" i="2"/>
  <c r="F6" i="2"/>
  <c r="AD5" i="2"/>
  <c r="AA5" i="2"/>
  <c r="X5" i="2"/>
  <c r="U5" i="2"/>
  <c r="R5" i="2"/>
  <c r="O5" i="2"/>
  <c r="L5" i="2"/>
  <c r="I5" i="2"/>
  <c r="F5" i="2"/>
  <c r="AD4" i="2"/>
  <c r="AA4" i="2"/>
  <c r="X4" i="2"/>
  <c r="U4" i="2"/>
  <c r="R4" i="2"/>
  <c r="O4" i="2"/>
  <c r="L4" i="2"/>
  <c r="I4" i="2"/>
  <c r="F4" i="2"/>
  <c r="AD3" i="2"/>
  <c r="AA3" i="2"/>
  <c r="X3" i="2"/>
  <c r="U3" i="2"/>
  <c r="R3" i="2"/>
  <c r="O3" i="2"/>
  <c r="L3" i="2"/>
  <c r="I3" i="2"/>
  <c r="F3" i="2"/>
  <c r="Y14" i="7" l="1"/>
  <c r="AA14" i="7" s="1"/>
  <c r="Y21" i="7"/>
  <c r="AA21" i="7" s="1"/>
  <c r="Y18" i="6"/>
  <c r="Y41" i="7"/>
  <c r="AA41" i="7" s="1"/>
  <c r="Y19" i="6"/>
  <c r="Y10" i="7"/>
  <c r="AA10" i="7" s="1"/>
  <c r="Y31" i="7"/>
  <c r="AA31" i="7" s="1"/>
  <c r="O19" i="2"/>
  <c r="Y11" i="7"/>
  <c r="AA11" i="7" s="1"/>
  <c r="Y32" i="7"/>
  <c r="AA32" i="7" s="1"/>
  <c r="R11" i="6"/>
  <c r="N35" i="2"/>
  <c r="O6" i="6"/>
  <c r="Y6" i="6" s="1"/>
  <c r="L38" i="7"/>
  <c r="Y38" i="7" s="1"/>
  <c r="AA38" i="7" s="1"/>
  <c r="I40" i="7"/>
  <c r="Y40" i="7" s="1"/>
  <c r="AA40" i="7" s="1"/>
  <c r="R12" i="6"/>
  <c r="Y12" i="6" s="1"/>
  <c r="M33" i="2"/>
  <c r="M41" i="2"/>
  <c r="N43" i="2"/>
  <c r="N45" i="2"/>
  <c r="I9" i="7"/>
  <c r="L10" i="7"/>
  <c r="O11" i="7"/>
  <c r="R22" i="7"/>
  <c r="Y22" i="7" s="1"/>
  <c r="AA22" i="7" s="1"/>
  <c r="I23" i="7"/>
  <c r="L28" i="7"/>
  <c r="Y28" i="7" s="1"/>
  <c r="AA28" i="7" s="1"/>
  <c r="O29" i="7"/>
  <c r="Y29" i="7" s="1"/>
  <c r="AA29" i="7" s="1"/>
  <c r="R30" i="7"/>
  <c r="I37" i="7"/>
  <c r="M36" i="2"/>
  <c r="N41" i="2"/>
  <c r="O10" i="6"/>
  <c r="R8" i="6"/>
  <c r="R7" i="6"/>
  <c r="Y7" i="6" s="1"/>
  <c r="M31" i="2"/>
  <c r="N52" i="2"/>
  <c r="O52" i="2" s="1"/>
  <c r="M73" i="2"/>
  <c r="R9" i="6"/>
  <c r="Y9" i="6" s="1"/>
  <c r="L10" i="6"/>
  <c r="Y10" i="6" s="1"/>
  <c r="O11" i="6"/>
  <c r="Y11" i="6" s="1"/>
  <c r="O13" i="6"/>
  <c r="Y13" i="6" s="1"/>
  <c r="L9" i="7"/>
  <c r="O10" i="7"/>
  <c r="R11" i="7"/>
  <c r="I12" i="7"/>
  <c r="Y12" i="7" s="1"/>
  <c r="AA12" i="7" s="1"/>
  <c r="R15" i="7"/>
  <c r="Y15" i="7" s="1"/>
  <c r="AA15" i="7" s="1"/>
  <c r="L23" i="7"/>
  <c r="O28" i="7"/>
  <c r="I30" i="7"/>
  <c r="Y30" i="7" s="1"/>
  <c r="AA30" i="7" s="1"/>
  <c r="L37" i="7"/>
  <c r="M32" i="2"/>
  <c r="I8" i="6"/>
  <c r="Y8" i="6" s="1"/>
  <c r="R38" i="7"/>
  <c r="Y37" i="7" l="1"/>
  <c r="AA37" i="7" s="1"/>
  <c r="Y9" i="7"/>
  <c r="AA9" i="7" s="1"/>
  <c r="O51" i="2"/>
  <c r="Y23" i="7"/>
  <c r="AA23" i="7" s="1"/>
</calcChain>
</file>

<file path=xl/sharedStrings.xml><?xml version="1.0" encoding="utf-8"?>
<sst xmlns="http://schemas.openxmlformats.org/spreadsheetml/2006/main" count="553" uniqueCount="167">
  <si>
    <t xml:space="preserve"> </t>
  </si>
  <si>
    <t>Optimist</t>
  </si>
  <si>
    <t>Ryan</t>
  </si>
  <si>
    <t>Emma</t>
  </si>
  <si>
    <t>Justin</t>
  </si>
  <si>
    <t>Francener Faustin</t>
  </si>
  <si>
    <t>Ajani Blake</t>
  </si>
  <si>
    <t>Frits</t>
  </si>
  <si>
    <t>Laser Pico</t>
  </si>
  <si>
    <t>John / Henry</t>
  </si>
  <si>
    <t>Total</t>
  </si>
  <si>
    <t>ENTER START TIME</t>
  </si>
  <si>
    <t>ENTER START TIME RACE 8</t>
  </si>
  <si>
    <t>ENTER START TIME RACE 9</t>
  </si>
  <si>
    <t>Name Participant</t>
  </si>
  <si>
    <t>Type Laser</t>
  </si>
  <si>
    <t>Handicap</t>
  </si>
  <si>
    <t>Finish Time</t>
  </si>
  <si>
    <t>Elapsed Time</t>
  </si>
  <si>
    <t>Position R1</t>
  </si>
  <si>
    <t>Position R2</t>
  </si>
  <si>
    <t>Position R3</t>
  </si>
  <si>
    <t>Position R4</t>
  </si>
  <si>
    <t>Position R5</t>
  </si>
  <si>
    <t>Position R6</t>
  </si>
  <si>
    <t>Position R7</t>
  </si>
  <si>
    <t>Position R8</t>
  </si>
  <si>
    <t>Position R9</t>
  </si>
  <si>
    <t>-</t>
  </si>
  <si>
    <t>Skylar Peterson</t>
  </si>
  <si>
    <t>DNF</t>
  </si>
  <si>
    <t>ENTER FINISH TIME</t>
  </si>
  <si>
    <t>Emma Lennox</t>
  </si>
  <si>
    <t>Jordan Pieterse</t>
  </si>
  <si>
    <t>Justin Pieterse</t>
  </si>
  <si>
    <t>Radial</t>
  </si>
  <si>
    <t>Mikias MICHAUX</t>
  </si>
  <si>
    <t>Ryan Hope Ross</t>
  </si>
  <si>
    <t>Standard</t>
  </si>
  <si>
    <t>Frits Bus</t>
  </si>
  <si>
    <t xml:space="preserve">Benoit </t>
  </si>
  <si>
    <t>Alain Pansiot</t>
  </si>
  <si>
    <t>jolyon ferron</t>
  </si>
  <si>
    <t>Class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</si>
  <si>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</si>
  <si>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</si>
  <si>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</si>
  <si>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</si>
  <si>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</si>
  <si>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</si>
  <si>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</si>
  <si>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</si>
  <si>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</si>
  <si>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disgard</t>
  </si>
  <si>
    <t>points</t>
  </si>
  <si>
    <t>Position</t>
  </si>
  <si>
    <t>Points</t>
  </si>
  <si>
    <t>1 disgard</t>
  </si>
  <si>
    <t>Param Jessani</t>
  </si>
  <si>
    <t>Rio Stomp</t>
  </si>
  <si>
    <t xml:space="preserve">Melina de Vries </t>
  </si>
  <si>
    <t>Massimo Lapierre</t>
  </si>
  <si>
    <t>FRA 76</t>
  </si>
  <si>
    <t>Emilien LE NORMAND</t>
  </si>
  <si>
    <t>Sarah MICHAUX</t>
  </si>
  <si>
    <t>Paul BERLANDE PAGES</t>
  </si>
  <si>
    <t>FRA 1937</t>
  </si>
  <si>
    <t>Clément LE NORMAND</t>
  </si>
  <si>
    <t>Stanley HAES PUVERGER</t>
  </si>
  <si>
    <t>Sunfast 20</t>
  </si>
  <si>
    <t>RS Quest</t>
  </si>
  <si>
    <t>Robbie / Carrie</t>
  </si>
  <si>
    <t>Liz / Nigel</t>
  </si>
  <si>
    <t>Laser</t>
  </si>
  <si>
    <t xml:space="preserve">Benoit Meesemaecker </t>
  </si>
  <si>
    <t/>
  </si>
  <si>
    <t>RS-Quest</t>
  </si>
  <si>
    <t>Jayden</t>
  </si>
  <si>
    <t xml:space="preserve">Aventurin </t>
  </si>
  <si>
    <t>Pieterse</t>
  </si>
  <si>
    <t>Mathijs Detering</t>
  </si>
  <si>
    <t>Ajani</t>
  </si>
  <si>
    <t>Blake</t>
  </si>
  <si>
    <t xml:space="preserve">Veronica </t>
  </si>
  <si>
    <t>Destin</t>
  </si>
  <si>
    <t>Melina</t>
  </si>
  <si>
    <t>De Vries</t>
  </si>
  <si>
    <t>Bus</t>
  </si>
  <si>
    <t>Jolyon</t>
  </si>
  <si>
    <t>Caii</t>
  </si>
  <si>
    <t>Banting</t>
  </si>
  <si>
    <t xml:space="preserve">Louka </t>
  </si>
  <si>
    <t>Williams</t>
  </si>
  <si>
    <t>Boo Faustin</t>
  </si>
  <si>
    <t>Chris</t>
  </si>
  <si>
    <t>de Wilde</t>
  </si>
  <si>
    <t xml:space="preserve">Lucien </t>
  </si>
  <si>
    <t>Altier</t>
  </si>
  <si>
    <t>Lavoile</t>
  </si>
  <si>
    <t>Moses</t>
  </si>
  <si>
    <t>Kai</t>
  </si>
  <si>
    <t>Henriquez</t>
  </si>
  <si>
    <t>Michaux</t>
  </si>
  <si>
    <t>Mikias</t>
  </si>
  <si>
    <t>Louka</t>
  </si>
  <si>
    <t xml:space="preserve">Melina </t>
  </si>
  <si>
    <t xml:space="preserve">Adriaan </t>
  </si>
  <si>
    <t>Coppelmans</t>
  </si>
  <si>
    <t>Stephen</t>
  </si>
  <si>
    <t>Looser</t>
  </si>
  <si>
    <t>Veronica</t>
  </si>
  <si>
    <t>Lennox</t>
  </si>
  <si>
    <t>Arthur</t>
  </si>
  <si>
    <t>Hope Ross</t>
  </si>
  <si>
    <t>Ferron</t>
  </si>
  <si>
    <t>Stephane</t>
  </si>
  <si>
    <t>Pico</t>
  </si>
  <si>
    <t>Aberson Series</t>
  </si>
  <si>
    <t>Grant Thornton Season Championship 2020-2021</t>
  </si>
  <si>
    <t>Number of Races</t>
  </si>
  <si>
    <t>Sail</t>
  </si>
  <si>
    <t>Start 1</t>
  </si>
  <si>
    <t>start 2</t>
  </si>
  <si>
    <t>Start 3</t>
  </si>
  <si>
    <t>Start 4</t>
  </si>
  <si>
    <t>Start 5</t>
  </si>
  <si>
    <t>Start 6</t>
  </si>
  <si>
    <t>Result</t>
  </si>
  <si>
    <t>Starttime</t>
  </si>
  <si>
    <t>No.</t>
  </si>
  <si>
    <t>Place</t>
  </si>
  <si>
    <t>Std</t>
  </si>
  <si>
    <t>Rad</t>
  </si>
  <si>
    <t>Redr</t>
  </si>
  <si>
    <t>dns</t>
  </si>
  <si>
    <t>Quest</t>
  </si>
  <si>
    <t>2:</t>
  </si>
  <si>
    <t>no disgard</t>
  </si>
  <si>
    <t>ret</t>
  </si>
  <si>
    <t>Robertson</t>
  </si>
  <si>
    <t>dnc</t>
  </si>
  <si>
    <t>Feline Oosterhof</t>
  </si>
  <si>
    <t>Cato 
de Wilde</t>
  </si>
  <si>
    <t>Opti</t>
  </si>
  <si>
    <t>Jeaneau 20</t>
  </si>
  <si>
    <t xml:space="preserve">Robbie Ferron </t>
  </si>
  <si>
    <t>Jordan
Steve</t>
  </si>
  <si>
    <t>Sunfast</t>
  </si>
  <si>
    <t>WIB</t>
  </si>
  <si>
    <t>Iain Mobbs</t>
  </si>
  <si>
    <t xml:space="preserve">Kemal
Jamali 
</t>
  </si>
  <si>
    <t>Nils Jannichsen</t>
  </si>
  <si>
    <t>Frisner
Boo</t>
  </si>
  <si>
    <t>Garth Steyn</t>
  </si>
  <si>
    <t>Jack 
Dylan</t>
  </si>
  <si>
    <t>IGY
Racing</t>
  </si>
  <si>
    <t>Riemann Korteknie</t>
  </si>
  <si>
    <t>dnf</t>
  </si>
  <si>
    <t>rad</t>
  </si>
  <si>
    <t>Soons Series</t>
  </si>
  <si>
    <t>0BI</t>
  </si>
  <si>
    <t>Ernst</t>
  </si>
  <si>
    <t>BRA</t>
  </si>
  <si>
    <t xml:space="preserve">Emma </t>
  </si>
  <si>
    <t>AUS</t>
  </si>
  <si>
    <t>Summer Jean Morton</t>
  </si>
  <si>
    <t>Robbie   Ferron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</si>
</sst>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[$Race ]#"/>
    <numFmt numFmtId="169" formatCode="h&quot;:&quot;mm&quot;:&quot;ss&quot; &quot;"/>
    <numFmt numFmtId="170" formatCode="mm&quot;:&quot;ss&quot; &quot;"/>
  </numFmts>
  <fonts count="35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FF00"/>
      <name val="Arial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color rgb="FFFF0000"/>
      <name val="Arial"/>
    </font>
    <font>
      <b/>
      <sz val="12"/>
      <color theme="1"/>
      <name val="Arial"/>
    </font>
    <font>
      <b/>
      <sz val="12"/>
      <color rgb="FF000000"/>
      <name val="Arial"/>
    </font>
    <font>
      <sz val="11"/>
      <color rgb="FF00FF00"/>
      <name val="Calibri"/>
    </font>
    <font>
      <sz val="12"/>
      <color rgb="FF000000"/>
      <name val="Calibri"/>
    </font>
    <font>
      <b/>
      <u/>
      <sz val="10"/>
      <color theme="1"/>
      <name val="Arial"/>
    </font>
    <font>
      <sz val="10"/>
      <color rgb="FFFF9900"/>
      <name val="Arial"/>
    </font>
    <font>
      <sz val="12"/>
      <color theme="1"/>
      <name val="Arial"/>
    </font>
    <font>
      <b/>
      <sz val="24"/>
      <color rgb="FF3C78D8"/>
      <name val="Arial"/>
    </font>
    <font>
      <sz val="24"/>
      <color theme="1"/>
      <name val="Arial"/>
    </font>
    <font>
      <b/>
      <sz val="15"/>
      <color rgb="FF3C78D8"/>
      <name val="Arial"/>
    </font>
    <font>
      <b/>
      <i/>
      <sz val="12"/>
      <color rgb="FF000000"/>
      <name val="Calibri"/>
    </font>
    <font>
      <b/>
      <i/>
      <sz val="9"/>
      <color rgb="FF000000"/>
      <name val="Calibri"/>
    </font>
    <font>
      <sz val="10"/>
      <name val="Arial"/>
    </font>
    <font>
      <sz val="9"/>
      <color rgb="FF000000"/>
      <name val="Calibri"/>
    </font>
    <font>
      <sz val="11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sz val="11"/>
      <color theme="1"/>
      <name val="Arial"/>
    </font>
    <font>
      <b/>
      <i/>
      <sz val="11"/>
      <color rgb="FF000000"/>
      <name val="Calibri"/>
    </font>
    <font>
      <b/>
      <i/>
      <sz val="9"/>
      <color rgb="FFEFEFEF"/>
      <name val="Calibri"/>
    </font>
    <font>
      <sz val="9"/>
      <color rgb="FFEFEFEF"/>
      <name val="Calibri"/>
    </font>
    <font>
      <sz val="10"/>
      <color rgb="FF000000"/>
      <name val="Calibri"/>
    </font>
    <font>
      <b/>
      <sz val="12"/>
      <color rgb="FF3C78D8"/>
      <name val="Arial"/>
    </font>
    <font>
      <sz val="11"/>
      <color rgb="FF000000"/>
      <name val="Inconsolata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EFEFE"/>
        <bgColor rgb="FFFEFEFE"/>
      </patternFill>
    </fill>
    <fill>
      <patternFill patternType="solid">
        <fgColor rgb="FFD9EAD3"/>
        <bgColor rgb="FFD9EAD3"/>
      </patternFill>
    </fill>
    <fill>
      <patternFill patternType="solid">
        <fgColor rgb="FFF4F4F4"/>
        <bgColor rgb="FFF4F4F4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3F3F3"/>
      </right>
      <top/>
      <bottom/>
      <diagonal/>
    </border>
    <border>
      <left style="thin">
        <color rgb="FFF3F3F3"/>
      </left>
      <right style="thin">
        <color rgb="FFF3F3F3"/>
      </right>
      <top/>
      <bottom/>
      <diagonal/>
    </border>
    <border>
      <left style="thin">
        <color rgb="FFF3F3F3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7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5" fillId="2" borderId="1" xfId="0" applyFont="1" applyFill="1" applyBorder="1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1" fillId="2" borderId="1" xfId="0" applyFont="1" applyFill="1" applyBorder="1" applyAlignment="1"/>
    <xf numFmtId="0" fontId="1" fillId="0" borderId="2" xfId="0" applyFont="1" applyBorder="1" applyAlignment="1"/>
    <xf numFmtId="0" fontId="1" fillId="2" borderId="0" xfId="0" applyFont="1" applyFill="1" applyAlignment="1"/>
    <xf numFmtId="0" fontId="1" fillId="2" borderId="0" xfId="0" applyFont="1" applyFill="1"/>
    <xf numFmtId="0" fontId="1" fillId="0" borderId="3" xfId="0" applyFont="1" applyBorder="1" applyAlignment="1"/>
    <xf numFmtId="0" fontId="1" fillId="0" borderId="4" xfId="0" applyFont="1" applyBorder="1"/>
    <xf numFmtId="0" fontId="1" fillId="0" borderId="5" xfId="0" applyFont="1" applyBorder="1"/>
    <xf numFmtId="21" fontId="7" fillId="0" borderId="3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6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7" xfId="0" applyFont="1" applyBorder="1" applyAlignment="1"/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6" fillId="0" borderId="0" xfId="0" applyFont="1" applyAlignment="1"/>
    <xf numFmtId="0" fontId="5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 wrapText="1"/>
    </xf>
    <xf numFmtId="21" fontId="6" fillId="0" borderId="0" xfId="0" applyNumberFormat="1" applyFont="1" applyAlignment="1">
      <alignment horizontal="right"/>
    </xf>
    <xf numFmtId="0" fontId="6" fillId="0" borderId="7" xfId="0" applyFont="1" applyBorder="1" applyAlignment="1">
      <alignment horizontal="right" wrapText="1"/>
    </xf>
    <xf numFmtId="21" fontId="10" fillId="0" borderId="8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right"/>
    </xf>
    <xf numFmtId="0" fontId="10" fillId="0" borderId="6" xfId="0" applyFont="1" applyBorder="1" applyAlignment="1">
      <alignment horizontal="right" wrapText="1"/>
    </xf>
    <xf numFmtId="0" fontId="1" fillId="0" borderId="6" xfId="0" applyFont="1" applyBorder="1"/>
    <xf numFmtId="0" fontId="5" fillId="0" borderId="0" xfId="0" applyFont="1" applyAlignment="1"/>
    <xf numFmtId="0" fontId="5" fillId="0" borderId="7" xfId="0" applyFont="1" applyBorder="1" applyAlignment="1"/>
    <xf numFmtId="0" fontId="1" fillId="0" borderId="7" xfId="0" applyFont="1" applyBorder="1" applyAlignment="1"/>
    <xf numFmtId="0" fontId="1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6" xfId="0" applyFont="1" applyBorder="1" applyAlignment="1"/>
    <xf numFmtId="21" fontId="6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/>
    <xf numFmtId="0" fontId="10" fillId="0" borderId="6" xfId="0" applyFont="1" applyBorder="1" applyAlignment="1">
      <alignment horizontal="right" wrapText="1"/>
    </xf>
    <xf numFmtId="0" fontId="1" fillId="0" borderId="7" xfId="0" applyFont="1" applyBorder="1" applyAlignment="1"/>
    <xf numFmtId="0" fontId="1" fillId="0" borderId="0" xfId="0" applyFont="1" applyAlignment="1"/>
    <xf numFmtId="0" fontId="1" fillId="0" borderId="8" xfId="0" applyFont="1" applyBorder="1"/>
    <xf numFmtId="0" fontId="11" fillId="0" borderId="0" xfId="0" applyFont="1" applyAlignment="1"/>
    <xf numFmtId="21" fontId="6" fillId="0" borderId="9" xfId="0" applyNumberFormat="1" applyFont="1" applyBorder="1" applyAlignment="1">
      <alignment horizontal="right"/>
    </xf>
    <xf numFmtId="0" fontId="5" fillId="0" borderId="10" xfId="0" applyFont="1" applyBorder="1" applyAlignment="1"/>
    <xf numFmtId="0" fontId="1" fillId="0" borderId="10" xfId="0" applyFont="1" applyBorder="1" applyAlignment="1"/>
    <xf numFmtId="21" fontId="6" fillId="2" borderId="9" xfId="0" applyNumberFormat="1" applyFont="1" applyFill="1" applyBorder="1" applyAlignment="1">
      <alignment horizontal="right"/>
    </xf>
    <xf numFmtId="0" fontId="1" fillId="0" borderId="10" xfId="0" applyFont="1" applyBorder="1"/>
    <xf numFmtId="0" fontId="5" fillId="0" borderId="9" xfId="0" applyFont="1" applyBorder="1" applyAlignment="1"/>
    <xf numFmtId="46" fontId="10" fillId="0" borderId="8" xfId="0" applyNumberFormat="1" applyFont="1" applyBorder="1" applyAlignment="1">
      <alignment horizontal="right" wrapText="1"/>
    </xf>
    <xf numFmtId="0" fontId="1" fillId="0" borderId="9" xfId="0" applyFont="1" applyBorder="1" applyAlignment="1"/>
    <xf numFmtId="0" fontId="0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1" fillId="2" borderId="11" xfId="0" applyFont="1" applyFill="1" applyBorder="1" applyAlignment="1"/>
    <xf numFmtId="0" fontId="5" fillId="2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/>
    <xf numFmtId="0" fontId="1" fillId="2" borderId="1" xfId="0" applyFont="1" applyFill="1" applyBorder="1" applyAlignment="1">
      <alignment horizontal="center"/>
    </xf>
    <xf numFmtId="0" fontId="13" fillId="2" borderId="2" xfId="0" applyFont="1" applyFill="1" applyBorder="1" applyAlignment="1"/>
    <xf numFmtId="0" fontId="9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1" fillId="0" borderId="1" xfId="0" applyFont="1" applyBorder="1" applyAlignment="1"/>
    <xf numFmtId="0" fontId="11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/>
    <xf numFmtId="0" fontId="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2" borderId="1" xfId="0" applyFont="1" applyFill="1" applyBorder="1" applyAlignment="1"/>
    <xf numFmtId="0" fontId="14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0" borderId="2" xfId="0" applyFont="1" applyBorder="1"/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6" fillId="2" borderId="9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/>
    <xf numFmtId="0" fontId="1" fillId="5" borderId="0" xfId="0" applyFont="1" applyFill="1" applyAlignment="1">
      <alignment horizontal="center"/>
    </xf>
    <xf numFmtId="0" fontId="15" fillId="5" borderId="12" xfId="0" applyFont="1" applyFill="1" applyBorder="1" applyAlignment="1">
      <alignment horizontal="left"/>
    </xf>
    <xf numFmtId="0" fontId="16" fillId="5" borderId="13" xfId="0" applyFont="1" applyFill="1" applyBorder="1" applyAlignment="1"/>
    <xf numFmtId="0" fontId="17" fillId="5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right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168" fontId="18" fillId="7" borderId="15" xfId="0" applyNumberFormat="1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21" fontId="18" fillId="7" borderId="21" xfId="0" applyNumberFormat="1" applyFont="1" applyFill="1" applyBorder="1" applyAlignment="1">
      <alignment horizontal="right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21" fontId="19" fillId="8" borderId="20" xfId="0" applyNumberFormat="1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right"/>
    </xf>
    <xf numFmtId="0" fontId="22" fillId="0" borderId="29" xfId="0" applyFont="1" applyBorder="1" applyAlignment="1"/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169" fontId="24" fillId="2" borderId="30" xfId="0" applyNumberFormat="1" applyFont="1" applyFill="1" applyBorder="1" applyAlignment="1">
      <alignment horizontal="center"/>
    </xf>
    <xf numFmtId="45" fontId="24" fillId="2" borderId="31" xfId="0" applyNumberFormat="1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/>
    </xf>
    <xf numFmtId="45" fontId="26" fillId="2" borderId="33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2" fillId="0" borderId="28" xfId="0" applyFont="1" applyBorder="1" applyAlignment="1">
      <alignment horizontal="right" vertical="center"/>
    </xf>
    <xf numFmtId="0" fontId="22" fillId="0" borderId="29" xfId="0" applyFont="1" applyBorder="1" applyAlignment="1">
      <alignment horizontal="left" vertical="center"/>
    </xf>
    <xf numFmtId="0" fontId="24" fillId="0" borderId="8" xfId="0" applyFont="1" applyBorder="1" applyAlignment="1">
      <alignment horizontal="center" vertical="center"/>
    </xf>
    <xf numFmtId="0" fontId="25" fillId="2" borderId="36" xfId="0" applyFont="1" applyFill="1" applyBorder="1" applyAlignment="1">
      <alignment horizontal="center"/>
    </xf>
    <xf numFmtId="169" fontId="24" fillId="2" borderId="30" xfId="0" applyNumberFormat="1" applyFont="1" applyFill="1" applyBorder="1" applyAlignment="1">
      <alignment horizontal="center" vertical="center"/>
    </xf>
    <xf numFmtId="45" fontId="26" fillId="2" borderId="31" xfId="0" applyNumberFormat="1" applyFont="1" applyFill="1" applyBorder="1" applyAlignment="1">
      <alignment horizontal="center"/>
    </xf>
    <xf numFmtId="0" fontId="25" fillId="2" borderId="36" xfId="0" applyFont="1" applyFill="1" applyBorder="1" applyAlignment="1">
      <alignment horizontal="center"/>
    </xf>
    <xf numFmtId="45" fontId="26" fillId="2" borderId="31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9" fontId="24" fillId="2" borderId="34" xfId="0" applyNumberFormat="1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7" xfId="0" applyFont="1" applyBorder="1" applyAlignment="1"/>
    <xf numFmtId="0" fontId="24" fillId="0" borderId="36" xfId="0" applyFont="1" applyBorder="1" applyAlignment="1">
      <alignment horizontal="center"/>
    </xf>
    <xf numFmtId="0" fontId="27" fillId="2" borderId="36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169" fontId="24" fillId="2" borderId="34" xfId="0" applyNumberFormat="1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8" fillId="0" borderId="28" xfId="0" applyFont="1" applyBorder="1" applyAlignment="1">
      <alignment horizontal="right"/>
    </xf>
    <xf numFmtId="0" fontId="28" fillId="0" borderId="29" xfId="0" applyFont="1" applyBorder="1" applyAlignment="1"/>
    <xf numFmtId="0" fontId="23" fillId="0" borderId="1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5" fontId="24" fillId="2" borderId="31" xfId="0" applyNumberFormat="1" applyFont="1" applyFill="1" applyBorder="1" applyAlignment="1">
      <alignment horizontal="center"/>
    </xf>
    <xf numFmtId="45" fontId="24" fillId="2" borderId="38" xfId="0" applyNumberFormat="1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/>
    </xf>
    <xf numFmtId="45" fontId="26" fillId="2" borderId="40" xfId="0" applyNumberFormat="1" applyFont="1" applyFill="1" applyBorder="1" applyAlignment="1">
      <alignment horizontal="center"/>
    </xf>
    <xf numFmtId="0" fontId="29" fillId="7" borderId="17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right" vertical="center"/>
    </xf>
    <xf numFmtId="0" fontId="29" fillId="7" borderId="22" xfId="0" applyFont="1" applyFill="1" applyBorder="1" applyAlignment="1">
      <alignment horizontal="center" vertical="center"/>
    </xf>
    <xf numFmtId="21" fontId="30" fillId="8" borderId="20" xfId="0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69" fontId="26" fillId="2" borderId="30" xfId="0" applyNumberFormat="1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69" fontId="26" fillId="2" borderId="41" xfId="0" applyNumberFormat="1" applyFont="1" applyFill="1" applyBorder="1" applyAlignment="1">
      <alignment horizontal="center" vertical="center"/>
    </xf>
    <xf numFmtId="45" fontId="24" fillId="2" borderId="38" xfId="0" applyNumberFormat="1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31" xfId="0" applyFont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46" fontId="26" fillId="2" borderId="31" xfId="0" applyNumberFormat="1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left" vertical="center" wrapText="1"/>
    </xf>
    <xf numFmtId="0" fontId="25" fillId="2" borderId="36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2" fillId="0" borderId="42" xfId="0" applyFont="1" applyBorder="1" applyAlignment="1">
      <alignment horizontal="right" vertical="center"/>
    </xf>
    <xf numFmtId="0" fontId="22" fillId="0" borderId="44" xfId="0" applyFont="1" applyBorder="1" applyAlignment="1">
      <alignment horizontal="left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46" fontId="26" fillId="2" borderId="38" xfId="0" applyNumberFormat="1" applyFont="1" applyFill="1" applyBorder="1" applyAlignment="1">
      <alignment horizontal="center" vertical="center"/>
    </xf>
    <xf numFmtId="170" fontId="26" fillId="2" borderId="3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1" fontId="30" fillId="8" borderId="0" xfId="0" applyNumberFormat="1" applyFont="1" applyFill="1" applyAlignment="1">
      <alignment horizontal="center" vertical="center"/>
    </xf>
    <xf numFmtId="0" fontId="22" fillId="0" borderId="47" xfId="0" applyFont="1" applyBorder="1" applyAlignment="1">
      <alignment horizontal="right" vertical="center"/>
    </xf>
    <xf numFmtId="0" fontId="22" fillId="0" borderId="5" xfId="0" applyFont="1" applyBorder="1" applyAlignment="1">
      <alignment horizontal="left" vertical="center"/>
    </xf>
    <xf numFmtId="169" fontId="26" fillId="2" borderId="48" xfId="0" applyNumberFormat="1" applyFont="1" applyFill="1" applyBorder="1" applyAlignment="1">
      <alignment horizontal="center" vertical="center"/>
    </xf>
    <xf numFmtId="170" fontId="26" fillId="2" borderId="38" xfId="0" applyNumberFormat="1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/>
    </xf>
    <xf numFmtId="0" fontId="22" fillId="0" borderId="44" xfId="0" applyFont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170" fontId="26" fillId="2" borderId="40" xfId="0" applyNumberFormat="1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right" vertical="center"/>
    </xf>
    <xf numFmtId="0" fontId="24" fillId="0" borderId="7" xfId="0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24" fillId="0" borderId="42" xfId="0" applyFont="1" applyBorder="1" applyAlignment="1">
      <alignment horizontal="right" vertical="center"/>
    </xf>
    <xf numFmtId="169" fontId="26" fillId="2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horizontal="left"/>
    </xf>
    <xf numFmtId="0" fontId="16" fillId="5" borderId="0" xfId="0" applyFont="1" applyFill="1" applyAlignment="1"/>
    <xf numFmtId="0" fontId="33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/>
    <xf numFmtId="0" fontId="3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21" xfId="0" applyFont="1" applyFill="1" applyBorder="1"/>
    <xf numFmtId="0" fontId="1" fillId="2" borderId="21" xfId="0" applyFont="1" applyFill="1" applyBorder="1" applyAlignment="1"/>
    <xf numFmtId="0" fontId="1" fillId="2" borderId="21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left"/>
    </xf>
    <xf numFmtId="0" fontId="16" fillId="2" borderId="21" xfId="0" applyFont="1" applyFill="1" applyBorder="1" applyAlignment="1"/>
    <xf numFmtId="0" fontId="33" fillId="2" borderId="2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1" fillId="0" borderId="37" xfId="0" applyFont="1" applyBorder="1"/>
    <xf numFmtId="0" fontId="23" fillId="0" borderId="29" xfId="0" applyFont="1" applyBorder="1" applyAlignment="1">
      <alignment horizontal="center" vertical="center"/>
    </xf>
    <xf numFmtId="169" fontId="24" fillId="2" borderId="29" xfId="0" applyNumberFormat="1" applyFont="1" applyFill="1" applyBorder="1" applyAlignment="1">
      <alignment horizontal="center"/>
    </xf>
    <xf numFmtId="45" fontId="24" fillId="2" borderId="29" xfId="0" applyNumberFormat="1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45" fontId="24" fillId="2" borderId="29" xfId="0" applyNumberFormat="1" applyFont="1" applyFill="1" applyBorder="1" applyAlignment="1">
      <alignment horizontal="center"/>
    </xf>
    <xf numFmtId="169" fontId="1" fillId="2" borderId="29" xfId="0" applyNumberFormat="1" applyFont="1" applyFill="1" applyBorder="1" applyAlignment="1">
      <alignment horizontal="center"/>
    </xf>
    <xf numFmtId="45" fontId="24" fillId="2" borderId="5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6" fontId="26" fillId="2" borderId="4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34" fillId="2" borderId="0" xfId="0" applyFont="1" applyFill="1"/>
    <xf numFmtId="169" fontId="26" fillId="4" borderId="30" xfId="0" applyNumberFormat="1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20" fillId="0" borderId="16" xfId="0" applyFont="1" applyBorder="1"/>
    <xf numFmtId="169" fontId="31" fillId="8" borderId="24" xfId="0" applyNumberFormat="1" applyFont="1" applyFill="1" applyBorder="1" applyAlignment="1">
      <alignment horizontal="center" vertical="center"/>
    </xf>
    <xf numFmtId="0" fontId="20" fillId="0" borderId="25" xfId="0" applyFont="1" applyBorder="1"/>
    <xf numFmtId="169" fontId="21" fillId="8" borderId="24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20" fillId="0" borderId="19" xfId="0" applyFont="1" applyBorder="1"/>
    <xf numFmtId="0" fontId="22" fillId="0" borderId="11" xfId="0" applyFont="1" applyBorder="1" applyAlignment="1">
      <alignment horizontal="center" vertical="center"/>
    </xf>
    <xf numFmtId="0" fontId="20" fillId="0" borderId="29" xfId="0" applyFont="1" applyBorder="1"/>
    <xf numFmtId="169" fontId="21" fillId="6" borderId="24" xfId="0" applyNumberFormat="1" applyFont="1" applyFill="1" applyBorder="1" applyAlignment="1">
      <alignment horizontal="center" vertical="center"/>
    </xf>
    <xf numFmtId="0" fontId="20" fillId="0" borderId="5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1</xdr:row>
      <xdr:rowOff>342900</xdr:rowOff>
    </xdr:from>
    <xdr:ext cx="1390650" cy="11811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H78"/>
  <sheetViews>
    <sheetView tabSelected="1" workbookViewId="0">
      <selection activeCell="D8" sqref="D8"/>
    </sheetView>
  </sheetViews>
  <sheetFormatPr defaultColWidth="14.42578125" defaultRowHeight="15.75" customHeight="1" x14ac:dyDescent="0.2"/>
  <cols>
    <col min="2" max="2" width="24.42578125" customWidth="1"/>
    <col min="3" max="11" width="12.28515625" customWidth="1"/>
    <col min="12" max="13" width="11.7109375" customWidth="1"/>
    <col min="14" max="14" width="14" customWidth="1"/>
    <col min="15" max="15" width="11.7109375" customWidth="1"/>
    <col min="24" max="24" width="20.85546875" customWidth="1"/>
  </cols>
  <sheetData>
    <row r="1" spans="1:34" ht="25.5" x14ac:dyDescent="0.2">
      <c r="A1" s="10"/>
      <c r="B1" s="11"/>
      <c r="C1" s="11"/>
      <c r="D1" s="12"/>
      <c r="E1" s="13">
        <v>0.58689814814814811</v>
      </c>
      <c r="F1" s="14"/>
      <c r="G1" s="15"/>
      <c r="H1" s="13">
        <v>0.60564814814814816</v>
      </c>
      <c r="I1" s="14"/>
      <c r="J1" s="15"/>
      <c r="K1" s="13">
        <v>0.62648148148148153</v>
      </c>
      <c r="L1" s="14"/>
      <c r="M1" s="15"/>
      <c r="N1" s="13">
        <v>0.64314814814814814</v>
      </c>
      <c r="O1" s="14"/>
      <c r="P1" s="15"/>
      <c r="Q1" s="16" t="s">
        <v>11</v>
      </c>
      <c r="R1" s="11"/>
      <c r="S1" s="12"/>
      <c r="T1" s="16" t="s">
        <v>11</v>
      </c>
      <c r="U1" s="11"/>
      <c r="V1" s="12"/>
      <c r="W1" s="16" t="s">
        <v>11</v>
      </c>
      <c r="X1" s="11"/>
      <c r="Y1" s="12"/>
      <c r="Z1" s="16" t="s">
        <v>12</v>
      </c>
      <c r="AA1" s="11"/>
      <c r="AB1" s="12"/>
      <c r="AC1" s="16" t="s">
        <v>13</v>
      </c>
      <c r="AD1" s="11"/>
      <c r="AE1" s="12"/>
    </row>
    <row r="2" spans="1:34" ht="31.5" x14ac:dyDescent="0.25">
      <c r="A2" s="17"/>
      <c r="B2" s="18" t="s">
        <v>14</v>
      </c>
      <c r="C2" s="19" t="s">
        <v>15</v>
      </c>
      <c r="D2" s="20" t="s">
        <v>16</v>
      </c>
      <c r="E2" s="21" t="s">
        <v>17</v>
      </c>
      <c r="F2" s="22" t="s">
        <v>18</v>
      </c>
      <c r="G2" s="23" t="s">
        <v>19</v>
      </c>
      <c r="H2" s="24"/>
      <c r="I2" s="24"/>
      <c r="J2" s="23" t="s">
        <v>20</v>
      </c>
      <c r="K2" s="24"/>
      <c r="L2" s="24"/>
      <c r="M2" s="23" t="s">
        <v>21</v>
      </c>
      <c r="N2" s="24"/>
      <c r="O2" s="24"/>
      <c r="P2" s="23" t="s">
        <v>22</v>
      </c>
      <c r="Q2" s="24"/>
      <c r="S2" s="23" t="s">
        <v>23</v>
      </c>
      <c r="T2" s="25"/>
      <c r="V2" s="23" t="s">
        <v>24</v>
      </c>
      <c r="W2" s="25"/>
      <c r="Y2" s="23" t="s">
        <v>25</v>
      </c>
      <c r="Z2" s="25"/>
      <c r="AB2" s="23" t="s">
        <v>26</v>
      </c>
      <c r="AC2" s="25"/>
      <c r="AE2" s="23" t="s">
        <v>27</v>
      </c>
    </row>
    <row r="3" spans="1:34" ht="30" x14ac:dyDescent="0.25">
      <c r="A3" s="17" t="s">
        <v>28</v>
      </c>
      <c r="B3" s="26" t="s">
        <v>29</v>
      </c>
      <c r="C3" s="1">
        <v>4.7</v>
      </c>
      <c r="D3" s="27">
        <v>1208</v>
      </c>
      <c r="E3" s="28" t="s">
        <v>30</v>
      </c>
      <c r="F3" s="29" t="e">
        <f>1000*(E3-E1)/D3</f>
        <v>#VALUE!</v>
      </c>
      <c r="G3" s="30"/>
      <c r="H3" s="31">
        <v>0.62343749999999998</v>
      </c>
      <c r="I3" s="29">
        <f>1000*(H3-H1)/D3</f>
        <v>1.4726284645572699E-2</v>
      </c>
      <c r="J3" s="30"/>
      <c r="K3" s="28" t="s">
        <v>30</v>
      </c>
      <c r="L3" s="29" t="e">
        <f>1000*(K3-K1)/D3</f>
        <v>#VALUE!</v>
      </c>
      <c r="M3" s="30"/>
      <c r="N3" s="28" t="s">
        <v>30</v>
      </c>
      <c r="O3" s="29" t="e">
        <f>1000*(N3-N1)/D3</f>
        <v>#VALUE!</v>
      </c>
      <c r="P3" s="30"/>
      <c r="Q3" s="28" t="s">
        <v>31</v>
      </c>
      <c r="R3" s="29" t="e">
        <f>1000*(Q3-Q1)/D3</f>
        <v>#VALUE!</v>
      </c>
      <c r="S3" s="32"/>
      <c r="T3" s="28" t="s">
        <v>31</v>
      </c>
      <c r="U3" s="29" t="e">
        <f>1000*(T3-T1)/D3</f>
        <v>#VALUE!</v>
      </c>
      <c r="V3" s="32"/>
      <c r="W3" s="28" t="s">
        <v>31</v>
      </c>
      <c r="X3" s="29" t="e">
        <f>1000*(W3-W1)/D3</f>
        <v>#VALUE!</v>
      </c>
      <c r="Y3" s="32"/>
      <c r="Z3" s="28" t="s">
        <v>31</v>
      </c>
      <c r="AA3" s="29" t="e">
        <f>1000*(Z3-Z1)/D3</f>
        <v>#VALUE!</v>
      </c>
      <c r="AB3" s="32"/>
      <c r="AC3" s="33" t="s">
        <v>31</v>
      </c>
      <c r="AD3" s="29" t="e">
        <f>1000*(AC3-AC1)/D3</f>
        <v>#VALUE!</v>
      </c>
      <c r="AE3" s="32"/>
    </row>
    <row r="4" spans="1:34" ht="30" x14ac:dyDescent="0.25">
      <c r="A4" s="34"/>
      <c r="B4" s="26" t="s">
        <v>32</v>
      </c>
      <c r="C4" s="1">
        <v>4.7</v>
      </c>
      <c r="D4" s="27">
        <v>1208</v>
      </c>
      <c r="E4" s="31">
        <v>0.59347222222222218</v>
      </c>
      <c r="F4" s="29">
        <f>1000*(E4-E1)/D4</f>
        <v>5.4421142997301865E-3</v>
      </c>
      <c r="G4" s="30"/>
      <c r="H4" s="31">
        <v>0.61802083333333335</v>
      </c>
      <c r="I4" s="29">
        <f>1000*(H4-H1)/D4</f>
        <v>1.0242289060583771E-2</v>
      </c>
      <c r="J4" s="30"/>
      <c r="K4" s="31">
        <v>0.63609953703703703</v>
      </c>
      <c r="L4" s="29">
        <f>1000*(K4-K1)/D4</f>
        <v>7.9619665194995901E-3</v>
      </c>
      <c r="M4" s="30"/>
      <c r="N4" s="31">
        <v>0.65152777777777782</v>
      </c>
      <c r="O4" s="29">
        <f>1000*(N4-N1)/D4</f>
        <v>6.9367794947265572E-3</v>
      </c>
      <c r="P4" s="30"/>
      <c r="Q4" s="28" t="s">
        <v>31</v>
      </c>
      <c r="R4" s="29" t="e">
        <f>1000*(Q4-Q1)/D4</f>
        <v>#VALUE!</v>
      </c>
      <c r="S4" s="32"/>
      <c r="T4" s="28" t="s">
        <v>31</v>
      </c>
      <c r="U4" s="29" t="e">
        <f>1000*(T4-T1)/D4</f>
        <v>#VALUE!</v>
      </c>
      <c r="V4" s="32"/>
      <c r="W4" s="28" t="s">
        <v>31</v>
      </c>
      <c r="X4" s="29" t="e">
        <f>1000*(W4-W1)/D4</f>
        <v>#VALUE!</v>
      </c>
      <c r="Y4" s="32"/>
      <c r="Z4" s="28" t="s">
        <v>31</v>
      </c>
      <c r="AA4" s="29" t="e">
        <f>1000*(Z4-Z1)/D4</f>
        <v>#VALUE!</v>
      </c>
      <c r="AB4" s="32"/>
      <c r="AC4" s="33" t="s">
        <v>31</v>
      </c>
      <c r="AD4" s="29" t="e">
        <f>1000*(AC4-AC1)/D4</f>
        <v>#VALUE!</v>
      </c>
      <c r="AE4" s="32"/>
    </row>
    <row r="5" spans="1:34" ht="30" x14ac:dyDescent="0.25">
      <c r="A5" s="34"/>
      <c r="B5" s="35" t="s">
        <v>33</v>
      </c>
      <c r="C5" s="1">
        <v>4.7</v>
      </c>
      <c r="D5" s="27">
        <v>1208</v>
      </c>
      <c r="E5" s="31">
        <v>0.59416666666666662</v>
      </c>
      <c r="F5" s="29">
        <f>1000*(E5-E1)/D5</f>
        <v>6.0169855285749233E-3</v>
      </c>
      <c r="G5" s="36"/>
      <c r="H5" s="31">
        <v>0.61842592592592593</v>
      </c>
      <c r="I5" s="29">
        <f>1000*(H5-H1)/D5</f>
        <v>1.0577630610743193E-2</v>
      </c>
      <c r="J5" s="37"/>
      <c r="K5" s="31">
        <v>0.6372916666666667</v>
      </c>
      <c r="L5" s="29">
        <f>1000*(K5-K1)/D5</f>
        <v>8.9488287956830895E-3</v>
      </c>
      <c r="M5" s="37"/>
      <c r="N5" s="31">
        <v>0.6524537037037037</v>
      </c>
      <c r="O5" s="29">
        <f>1000*(N5-N1)/D5</f>
        <v>7.7032744665195101E-3</v>
      </c>
      <c r="P5" s="37"/>
      <c r="Q5" s="28" t="s">
        <v>31</v>
      </c>
      <c r="R5" s="29" t="e">
        <f>1000*(Q5-Q1)/D5</f>
        <v>#VALUE!</v>
      </c>
      <c r="S5" s="37"/>
      <c r="T5" s="28" t="s">
        <v>31</v>
      </c>
      <c r="U5" s="29" t="e">
        <f>1000*(T5-T1)/D5</f>
        <v>#VALUE!</v>
      </c>
      <c r="V5" s="37"/>
      <c r="W5" s="28" t="s">
        <v>31</v>
      </c>
      <c r="X5" s="29" t="e">
        <f>1000*(W5-W1)/D5</f>
        <v>#VALUE!</v>
      </c>
      <c r="Y5" s="37"/>
      <c r="Z5" s="28" t="s">
        <v>31</v>
      </c>
      <c r="AA5" s="29" t="e">
        <f>1000*(Z5-Z1)/D5</f>
        <v>#VALUE!</v>
      </c>
      <c r="AB5" s="37"/>
      <c r="AC5" s="33" t="s">
        <v>31</v>
      </c>
      <c r="AD5" s="29" t="e">
        <f>1000*(AC5-AC1)/D5</f>
        <v>#VALUE!</v>
      </c>
      <c r="AE5" s="38"/>
    </row>
    <row r="6" spans="1:34" ht="30" x14ac:dyDescent="0.25">
      <c r="A6" s="34"/>
      <c r="B6" s="35" t="s">
        <v>5</v>
      </c>
      <c r="C6" s="1">
        <v>4.7</v>
      </c>
      <c r="D6" s="27">
        <v>1208</v>
      </c>
      <c r="E6" s="31">
        <v>0.59487268518518521</v>
      </c>
      <c r="F6" s="29">
        <f>1000*(E6-E1)/D6</f>
        <v>6.6014379445671354E-3</v>
      </c>
      <c r="G6" s="36"/>
      <c r="H6" s="31">
        <v>0.61890046296296297</v>
      </c>
      <c r="I6" s="29">
        <f>1000*(H6-H1)/D6</f>
        <v>1.0970459283787096E-2</v>
      </c>
      <c r="J6" s="37"/>
      <c r="K6" s="31">
        <v>0.63871527777777781</v>
      </c>
      <c r="L6" s="29">
        <f>1000*(K6-K1)/D6</f>
        <v>1.0127314814814804E-2</v>
      </c>
      <c r="M6" s="37"/>
      <c r="N6" s="31">
        <v>0.65289351851851851</v>
      </c>
      <c r="O6" s="29">
        <f>1000*(N6-N1)/D6</f>
        <v>8.0673595781211738E-3</v>
      </c>
      <c r="P6" s="37"/>
      <c r="Q6" s="28" t="s">
        <v>31</v>
      </c>
      <c r="R6" s="29" t="e">
        <f>1000*(Q6-Q1)/D6</f>
        <v>#VALUE!</v>
      </c>
      <c r="S6" s="37"/>
      <c r="T6" s="28" t="s">
        <v>31</v>
      </c>
      <c r="U6" s="29" t="e">
        <f>1000*(T6-T1)/D6</f>
        <v>#VALUE!</v>
      </c>
      <c r="V6" s="37"/>
      <c r="W6" s="28" t="s">
        <v>31</v>
      </c>
      <c r="X6" s="29" t="e">
        <f>1000*(W6-W1)/D6</f>
        <v>#VALUE!</v>
      </c>
      <c r="Y6" s="37"/>
      <c r="Z6" s="28" t="s">
        <v>31</v>
      </c>
      <c r="AA6" s="29" t="e">
        <f>1000*(Z6-Z1)/D6</f>
        <v>#VALUE!</v>
      </c>
      <c r="AB6" s="37"/>
      <c r="AC6" s="33" t="s">
        <v>31</v>
      </c>
      <c r="AD6" s="29" t="e">
        <f>1000*(AC6-AC1)/D6</f>
        <v>#VALUE!</v>
      </c>
      <c r="AE6" s="38"/>
    </row>
    <row r="7" spans="1:34" ht="30" x14ac:dyDescent="0.25">
      <c r="A7" s="34"/>
      <c r="B7" s="35" t="s">
        <v>34</v>
      </c>
      <c r="C7" s="1" t="s">
        <v>35</v>
      </c>
      <c r="D7" s="39">
        <v>1147</v>
      </c>
      <c r="E7" s="31">
        <v>0.59313657407407405</v>
      </c>
      <c r="F7" s="29">
        <f>1000*(E7-E1)/D7</f>
        <v>5.4389066485840791E-3</v>
      </c>
      <c r="G7" s="36"/>
      <c r="H7" s="31">
        <v>0.6165046296296296</v>
      </c>
      <c r="I7" s="29">
        <f>1000*(H7-H1)/D7</f>
        <v>9.4651102715618465E-3</v>
      </c>
      <c r="J7" s="37"/>
      <c r="K7" s="31">
        <v>0.63631944444444444</v>
      </c>
      <c r="L7" s="29">
        <f>1000*(K7-K1)/D7</f>
        <v>8.5771255126093366E-3</v>
      </c>
      <c r="M7" s="37"/>
      <c r="N7" s="31">
        <v>0.65105324074074078</v>
      </c>
      <c r="O7" s="29">
        <f>1000*(N7-N1)/D7</f>
        <v>6.891972617779114E-3</v>
      </c>
      <c r="P7" s="37"/>
      <c r="Q7" s="28" t="s">
        <v>31</v>
      </c>
      <c r="R7" s="29" t="e">
        <f>1000*(Q7-Q1)/D7</f>
        <v>#VALUE!</v>
      </c>
      <c r="S7" s="37"/>
      <c r="T7" s="28" t="s">
        <v>31</v>
      </c>
      <c r="U7" s="29" t="e">
        <f>1000*(T7-T1)/D7</f>
        <v>#VALUE!</v>
      </c>
      <c r="V7" s="37"/>
      <c r="W7" s="28" t="s">
        <v>31</v>
      </c>
      <c r="X7" s="29" t="e">
        <f>1000*(W7-W1)/D7</f>
        <v>#VALUE!</v>
      </c>
      <c r="Y7" s="37"/>
      <c r="Z7" s="28" t="s">
        <v>31</v>
      </c>
      <c r="AA7" s="29" t="e">
        <f>1000*(Z7-Z1)/D7</f>
        <v>#VALUE!</v>
      </c>
      <c r="AB7" s="37"/>
      <c r="AC7" s="33" t="s">
        <v>31</v>
      </c>
      <c r="AD7" s="29" t="e">
        <f>1000*(AC7-AC1)/D7</f>
        <v>#VALUE!</v>
      </c>
      <c r="AE7" s="38"/>
    </row>
    <row r="8" spans="1:34" ht="30" x14ac:dyDescent="0.25">
      <c r="A8" s="40"/>
      <c r="B8" s="35" t="s">
        <v>6</v>
      </c>
      <c r="C8" s="1" t="s">
        <v>35</v>
      </c>
      <c r="D8" s="37">
        <v>1147</v>
      </c>
      <c r="E8" s="31">
        <v>0.59398148148148144</v>
      </c>
      <c r="F8" s="41">
        <f>1000*(E8-E1)/D8</f>
        <v>6.1755303690787539E-3</v>
      </c>
      <c r="G8" s="27"/>
      <c r="H8" s="31">
        <v>0.61819444444444449</v>
      </c>
      <c r="I8" s="41">
        <f>1000*(H8-H1)/D8</f>
        <v>1.0938357712551293E-2</v>
      </c>
      <c r="J8" s="42"/>
      <c r="K8" s="31">
        <v>0.63737268518518519</v>
      </c>
      <c r="L8" s="41">
        <f>1000*(K8-K1)/D8</f>
        <v>9.4953824792534149E-3</v>
      </c>
      <c r="M8" s="42"/>
      <c r="N8" s="31">
        <v>0.65133101851851849</v>
      </c>
      <c r="O8" s="41">
        <f>1000*(N8-N1)/D8</f>
        <v>7.1341502793115553E-3</v>
      </c>
      <c r="P8" s="42"/>
      <c r="Q8" s="28" t="s">
        <v>31</v>
      </c>
      <c r="R8" s="41" t="e">
        <f>1000*(Q8-Q1)/D8</f>
        <v>#VALUE!</v>
      </c>
      <c r="S8" s="43"/>
      <c r="T8" s="28" t="s">
        <v>31</v>
      </c>
      <c r="U8" s="41" t="e">
        <f>1000*(T8-T1)/D8</f>
        <v>#VALUE!</v>
      </c>
      <c r="V8" s="43"/>
      <c r="W8" s="28" t="s">
        <v>31</v>
      </c>
      <c r="X8" s="41" t="e">
        <f>1000*(W8-W1)/D8</f>
        <v>#VALUE!</v>
      </c>
      <c r="Y8" s="43"/>
      <c r="Z8" s="28" t="s">
        <v>31</v>
      </c>
      <c r="AA8" s="41" t="e">
        <f>1000*(Z8-Z1)/D8</f>
        <v>#VALUE!</v>
      </c>
      <c r="AB8" s="43"/>
      <c r="AC8" s="44" t="s">
        <v>31</v>
      </c>
      <c r="AD8" s="41" t="e">
        <f>1000*(AC8-AC1)/D8</f>
        <v>#VALUE!</v>
      </c>
      <c r="AE8" s="45"/>
      <c r="AF8" s="46"/>
      <c r="AG8" s="46"/>
      <c r="AH8" s="46"/>
    </row>
    <row r="9" spans="1:34" ht="30" x14ac:dyDescent="0.25">
      <c r="A9" s="47"/>
      <c r="B9" s="48" t="s">
        <v>36</v>
      </c>
      <c r="C9" s="1">
        <v>4.7</v>
      </c>
      <c r="D9" s="37">
        <v>1208</v>
      </c>
      <c r="E9" s="31">
        <v>0.59366898148148151</v>
      </c>
      <c r="F9" s="49">
        <f>1000*(E9-E1)/D9</f>
        <v>5.6049944812362525E-3</v>
      </c>
      <c r="G9" s="50"/>
      <c r="H9" s="31">
        <v>0.61887731481481478</v>
      </c>
      <c r="I9" s="49">
        <f>1000*(H9-H1)/D9</f>
        <v>1.0951296909492239E-2</v>
      </c>
      <c r="J9" s="51"/>
      <c r="K9" s="31">
        <v>0.63791666666666669</v>
      </c>
      <c r="L9" s="49">
        <f>1000*(K9-K1)/D9</f>
        <v>9.4662129016433432E-3</v>
      </c>
      <c r="M9" s="51"/>
      <c r="N9" s="31">
        <v>0.65200231481481485</v>
      </c>
      <c r="O9" s="49">
        <f>1000*(N9-N1)/D9</f>
        <v>7.3296081677704612E-3</v>
      </c>
      <c r="P9" s="51"/>
      <c r="Q9" s="28" t="s">
        <v>31</v>
      </c>
      <c r="R9" s="49" t="e">
        <f>1000*(Q9-Q1)/D9</f>
        <v>#VALUE!</v>
      </c>
      <c r="S9" s="51"/>
      <c r="T9" s="28" t="s">
        <v>31</v>
      </c>
      <c r="U9" s="49" t="e">
        <f>1000*(T9-T1)/D9</f>
        <v>#VALUE!</v>
      </c>
      <c r="V9" s="51"/>
      <c r="W9" s="28" t="s">
        <v>31</v>
      </c>
      <c r="X9" s="52" t="e">
        <f>1000*(W9-W1)/D9</f>
        <v>#VALUE!</v>
      </c>
      <c r="Y9" s="51"/>
      <c r="Z9" s="28" t="s">
        <v>31</v>
      </c>
      <c r="AA9" s="49" t="e">
        <f>1000*(Z9-Z1)/D9</f>
        <v>#VALUE!</v>
      </c>
      <c r="AB9" s="53"/>
      <c r="AC9" s="28" t="s">
        <v>31</v>
      </c>
      <c r="AD9" s="49" t="e">
        <f>1000*(AC9-AC1)/D9</f>
        <v>#VALUE!</v>
      </c>
      <c r="AE9" s="53"/>
    </row>
    <row r="10" spans="1:34" ht="30" x14ac:dyDescent="0.25">
      <c r="A10" s="47"/>
      <c r="B10" s="54" t="s">
        <v>37</v>
      </c>
      <c r="C10" s="1" t="s">
        <v>38</v>
      </c>
      <c r="D10" s="37">
        <v>1100</v>
      </c>
      <c r="E10" s="31">
        <v>0.59340277777777772</v>
      </c>
      <c r="F10" s="49">
        <f>1000*(E10-E1)/D10</f>
        <v>5.9132996632996456E-3</v>
      </c>
      <c r="G10" s="50"/>
      <c r="H10" s="31">
        <v>0.61629629629629634</v>
      </c>
      <c r="I10" s="49">
        <f>1000*(H10-H1)/D10</f>
        <v>9.6801346801347124E-3</v>
      </c>
      <c r="J10" s="51"/>
      <c r="K10" s="31">
        <v>0.63592592592592589</v>
      </c>
      <c r="L10" s="49">
        <f>1000*(K10-K1)/D10</f>
        <v>8.5858585858585145E-3</v>
      </c>
      <c r="M10" s="51"/>
      <c r="N10" s="31">
        <v>0.65274305555555556</v>
      </c>
      <c r="O10" s="49">
        <f>1000*(N10-N1)/D10</f>
        <v>8.7226430976431145E-3</v>
      </c>
      <c r="P10" s="51"/>
      <c r="Q10" s="28" t="s">
        <v>31</v>
      </c>
      <c r="R10" s="49" t="e">
        <f>1000*(Q10-Q1)/D10</f>
        <v>#VALUE!</v>
      </c>
      <c r="S10" s="53"/>
      <c r="T10" s="28" t="s">
        <v>31</v>
      </c>
      <c r="U10" s="49" t="e">
        <f>1000*(T10-T1)/D10</f>
        <v>#VALUE!</v>
      </c>
      <c r="V10" s="53"/>
      <c r="W10" s="28" t="s">
        <v>31</v>
      </c>
      <c r="X10" s="52" t="e">
        <f>1000*(W10-W1)/D10</f>
        <v>#VALUE!</v>
      </c>
      <c r="Y10" s="53"/>
      <c r="Z10" s="28" t="s">
        <v>31</v>
      </c>
      <c r="AA10" s="49" t="e">
        <f>1000*(Z10-Z1)/D10</f>
        <v>#VALUE!</v>
      </c>
      <c r="AB10" s="53"/>
      <c r="AC10" s="28" t="s">
        <v>31</v>
      </c>
      <c r="AD10" s="49" t="e">
        <f>1000*(AC10-AC1)/D10</f>
        <v>#VALUE!</v>
      </c>
      <c r="AE10" s="53"/>
    </row>
    <row r="11" spans="1:34" ht="30" x14ac:dyDescent="0.25">
      <c r="A11" s="47"/>
      <c r="B11" s="54" t="s">
        <v>39</v>
      </c>
      <c r="C11" s="1" t="s">
        <v>38</v>
      </c>
      <c r="D11" s="37">
        <v>1100</v>
      </c>
      <c r="E11" s="31">
        <v>0.59309027777777779</v>
      </c>
      <c r="F11" s="49">
        <f>1000*(E11-E1)/D11</f>
        <v>5.6292087542087928E-3</v>
      </c>
      <c r="G11" s="50"/>
      <c r="H11" s="31">
        <v>0.61618055555555551</v>
      </c>
      <c r="I11" s="49">
        <f>1000*(H11-H1)/D11</f>
        <v>9.5749158249157744E-3</v>
      </c>
      <c r="J11" s="51"/>
      <c r="K11" s="55">
        <v>0.6355439814814815</v>
      </c>
      <c r="L11" s="49">
        <f>1000*(K11-K1)/D11</f>
        <v>8.2386363636363386E-3</v>
      </c>
      <c r="M11" s="51"/>
      <c r="N11" s="31">
        <v>0.65079861111111115</v>
      </c>
      <c r="O11" s="49">
        <f>1000*(N11-N1)/D11</f>
        <v>6.9549663299663745E-3</v>
      </c>
      <c r="P11" s="51"/>
      <c r="Q11" s="28" t="s">
        <v>31</v>
      </c>
      <c r="R11" s="49" t="e">
        <f>1000*(Q11-Q1)/D11</f>
        <v>#VALUE!</v>
      </c>
      <c r="S11" s="51"/>
      <c r="T11" s="28" t="s">
        <v>31</v>
      </c>
      <c r="U11" s="49" t="e">
        <f>1000*(T11-T1)/D11</f>
        <v>#VALUE!</v>
      </c>
      <c r="V11" s="51"/>
      <c r="W11" s="28" t="s">
        <v>31</v>
      </c>
      <c r="X11" s="52" t="e">
        <f>1000*(W11-W1)/D11</f>
        <v>#VALUE!</v>
      </c>
      <c r="Y11" s="51"/>
      <c r="Z11" s="28" t="s">
        <v>31</v>
      </c>
      <c r="AA11" s="49" t="e">
        <f>1000*(Z11-Z1)/D11</f>
        <v>#VALUE!</v>
      </c>
      <c r="AB11" s="53"/>
      <c r="AC11" s="28" t="s">
        <v>31</v>
      </c>
      <c r="AD11" s="49" t="e">
        <f>1000*(AC11-AC1)/D11</f>
        <v>#VALUE!</v>
      </c>
      <c r="AE11" s="53"/>
    </row>
    <row r="12" spans="1:34" ht="30" x14ac:dyDescent="0.25">
      <c r="A12" s="47"/>
      <c r="B12" s="54" t="s">
        <v>40</v>
      </c>
      <c r="C12" s="56" t="s">
        <v>38</v>
      </c>
      <c r="D12" s="57">
        <v>1100</v>
      </c>
      <c r="E12" s="31">
        <v>0.59234953703703708</v>
      </c>
      <c r="F12" s="49">
        <f>1000*(E12-E1)/D12</f>
        <v>4.9558080808081491E-3</v>
      </c>
      <c r="G12" s="50"/>
      <c r="H12" s="31">
        <v>0.6138541666666667</v>
      </c>
      <c r="I12" s="49">
        <f>1000*(H12-H1)/D12</f>
        <v>7.4600168350168585E-3</v>
      </c>
      <c r="J12" s="51"/>
      <c r="K12" s="31">
        <v>0.63548611111111108</v>
      </c>
      <c r="L12" s="49">
        <f>1000*(K12-K1)/D12</f>
        <v>8.1860269360268696E-3</v>
      </c>
      <c r="M12" s="51"/>
      <c r="N12" s="31">
        <v>0.64901620370370372</v>
      </c>
      <c r="O12" s="49">
        <f>1000*(N12-N1)/D12</f>
        <v>5.3345959595959861E-3</v>
      </c>
      <c r="P12" s="51"/>
      <c r="Q12" s="28" t="s">
        <v>31</v>
      </c>
      <c r="R12" s="49" t="e">
        <f>1000*(Q12-Q1)/D12</f>
        <v>#VALUE!</v>
      </c>
      <c r="S12" s="51"/>
      <c r="T12" s="28" t="s">
        <v>31</v>
      </c>
      <c r="U12" s="49" t="e">
        <f>1000*(T12-T1)/D12</f>
        <v>#VALUE!</v>
      </c>
      <c r="V12" s="51"/>
      <c r="W12" s="28" t="s">
        <v>31</v>
      </c>
      <c r="X12" s="52" t="e">
        <f>1000*(W12-W1)/D12</f>
        <v>#VALUE!</v>
      </c>
      <c r="Y12" s="51"/>
      <c r="Z12" s="28" t="s">
        <v>31</v>
      </c>
      <c r="AA12" s="49" t="e">
        <f>1000*(Z12-Z1)/D12</f>
        <v>#VALUE!</v>
      </c>
      <c r="AB12" s="53"/>
      <c r="AC12" s="28" t="s">
        <v>31</v>
      </c>
      <c r="AD12" s="49" t="e">
        <f>1000*(AC12-AC1)/D12</f>
        <v>#VALUE!</v>
      </c>
      <c r="AE12" s="53"/>
    </row>
    <row r="13" spans="1:34" ht="30" x14ac:dyDescent="0.25">
      <c r="A13" s="47"/>
      <c r="B13" s="35" t="s">
        <v>41</v>
      </c>
      <c r="C13" s="1" t="s">
        <v>38</v>
      </c>
      <c r="D13" s="37">
        <v>1100</v>
      </c>
      <c r="E13" s="31">
        <v>0.59518518518518515</v>
      </c>
      <c r="F13" s="49">
        <f>1000*(E13-E1)/D13</f>
        <v>7.5336700336700348E-3</v>
      </c>
      <c r="G13" s="50"/>
      <c r="H13" s="31">
        <v>0.61641203703703706</v>
      </c>
      <c r="I13" s="49">
        <f>1000*(H13-H1)/D13</f>
        <v>9.7853535353535515E-3</v>
      </c>
      <c r="J13" s="51"/>
      <c r="K13" s="31">
        <v>0.63701388888888888</v>
      </c>
      <c r="L13" s="49">
        <f>1000*(K13-K1)/D13</f>
        <v>9.5749158249157744E-3</v>
      </c>
      <c r="M13" s="51"/>
      <c r="N13" s="31">
        <v>0.64918981481481486</v>
      </c>
      <c r="O13" s="49">
        <f>1000*(N13-N1)/D13</f>
        <v>5.4924242424242934E-3</v>
      </c>
      <c r="P13" s="51"/>
      <c r="Q13" s="28" t="s">
        <v>31</v>
      </c>
      <c r="R13" s="49" t="e">
        <f>1000*(Q13-Q1)/D13</f>
        <v>#VALUE!</v>
      </c>
      <c r="S13" s="51"/>
      <c r="T13" s="28" t="s">
        <v>31</v>
      </c>
      <c r="U13" s="49" t="e">
        <f>1000*(T13-T1)/D13</f>
        <v>#VALUE!</v>
      </c>
      <c r="V13" s="51"/>
      <c r="W13" s="28" t="s">
        <v>31</v>
      </c>
      <c r="X13" s="52" t="e">
        <f>1000*(W13-W1)/D13</f>
        <v>#VALUE!</v>
      </c>
      <c r="Y13" s="51"/>
      <c r="Z13" s="28" t="s">
        <v>31</v>
      </c>
      <c r="AA13" s="49" t="e">
        <f>1000*(Z13-Z1)/D13</f>
        <v>#VALUE!</v>
      </c>
      <c r="AB13" s="53"/>
      <c r="AC13" s="28" t="s">
        <v>31</v>
      </c>
      <c r="AD13" s="49" t="e">
        <f>1000*(AC13-AC1)/D13</f>
        <v>#VALUE!</v>
      </c>
      <c r="AE13" s="53"/>
    </row>
    <row r="14" spans="1:34" ht="30" x14ac:dyDescent="0.25">
      <c r="A14" s="47"/>
      <c r="B14" s="54" t="s">
        <v>42</v>
      </c>
      <c r="C14" s="1" t="s">
        <v>38</v>
      </c>
      <c r="D14" s="37">
        <v>1100</v>
      </c>
      <c r="E14" s="31">
        <v>0.59260416666666671</v>
      </c>
      <c r="F14" s="49">
        <f>1000*(E14-E1)/D14</f>
        <v>5.1872895622896327E-3</v>
      </c>
      <c r="G14" s="50"/>
      <c r="H14" s="31">
        <v>0.61539351851851853</v>
      </c>
      <c r="I14" s="49">
        <f>1000*(H14-H1)/D14</f>
        <v>8.8594276094276156E-3</v>
      </c>
      <c r="J14" s="51"/>
      <c r="K14" s="31">
        <v>0.63561342592592596</v>
      </c>
      <c r="L14" s="49">
        <f>1000*(K14-K1)/D14</f>
        <v>8.3017676767676626E-3</v>
      </c>
      <c r="M14" s="51"/>
      <c r="N14" s="31">
        <v>0.64953703703703702</v>
      </c>
      <c r="O14" s="49">
        <f>1000*(N14-N1)/D14</f>
        <v>5.8080808080808073E-3</v>
      </c>
      <c r="P14" s="51"/>
      <c r="Q14" s="28" t="s">
        <v>31</v>
      </c>
      <c r="R14" s="49" t="e">
        <f>1000*(Q14-Q1)/D14</f>
        <v>#VALUE!</v>
      </c>
      <c r="S14" s="51"/>
      <c r="T14" s="28" t="s">
        <v>31</v>
      </c>
      <c r="U14" s="49" t="e">
        <f>1000*(T14-T1)/D14</f>
        <v>#VALUE!</v>
      </c>
      <c r="V14" s="51"/>
      <c r="W14" s="28" t="s">
        <v>31</v>
      </c>
      <c r="X14" s="52" t="e">
        <f>1000*(W14-W1)/D14</f>
        <v>#VALUE!</v>
      </c>
      <c r="Y14" s="51"/>
      <c r="Z14" s="28" t="s">
        <v>31</v>
      </c>
      <c r="AA14" s="49" t="e">
        <f>1000*(Z14-Z1)/D14</f>
        <v>#VALUE!</v>
      </c>
      <c r="AB14" s="53"/>
      <c r="AC14" s="28" t="s">
        <v>31</v>
      </c>
      <c r="AD14" s="49" t="e">
        <f>1000*(AC14-AC1)/D14</f>
        <v>#VALUE!</v>
      </c>
      <c r="AE14" s="53"/>
    </row>
    <row r="15" spans="1:34" ht="15" x14ac:dyDescent="0.25">
      <c r="A15" s="47"/>
      <c r="B15" s="4"/>
      <c r="C15" s="56"/>
      <c r="D15" s="57"/>
      <c r="E15" s="28"/>
      <c r="F15" s="49"/>
      <c r="G15" s="50"/>
      <c r="H15" s="28"/>
      <c r="I15" s="49"/>
      <c r="J15" s="51"/>
      <c r="K15" s="28"/>
      <c r="L15" s="49"/>
      <c r="M15" s="51"/>
      <c r="N15" s="28"/>
      <c r="O15" s="49"/>
      <c r="P15" s="51"/>
      <c r="Q15" s="28"/>
      <c r="R15" s="49"/>
      <c r="S15" s="51"/>
      <c r="T15" s="28"/>
      <c r="U15" s="52"/>
      <c r="V15" s="51"/>
      <c r="W15" s="28"/>
      <c r="X15" s="49"/>
      <c r="Y15" s="51"/>
      <c r="Z15" s="28"/>
      <c r="AA15" s="49"/>
      <c r="AB15" s="53"/>
      <c r="AC15" s="28"/>
      <c r="AD15" s="49"/>
      <c r="AE15" s="53"/>
    </row>
    <row r="17" spans="1:15" x14ac:dyDescent="0.25">
      <c r="A17" s="18" t="s">
        <v>43</v>
      </c>
      <c r="B17" s="18" t="s">
        <v>14</v>
      </c>
      <c r="C17" s="22" t="s">
        <v>44</v>
      </c>
      <c r="D17" s="22" t="s">
        <v>45</v>
      </c>
      <c r="E17" s="22" t="s">
        <v>46</v>
      </c>
      <c r="F17" s="22" t="s">
        <v>47</v>
      </c>
      <c r="G17" s="22" t="s">
        <v>48</v>
      </c>
      <c r="H17" s="22" t="s">
        <v>49</v>
      </c>
      <c r="I17" s="22" t="s">
        <v>50</v>
      </c>
      <c r="J17" s="22" t="s">
        <v>51</v>
      </c>
      <c r="K17" s="22" t="s">
        <v>52</v>
      </c>
      <c r="L17" s="58" t="s">
        <v>10</v>
      </c>
      <c r="M17" s="58" t="s">
        <v>53</v>
      </c>
      <c r="N17" s="58" t="s">
        <v>54</v>
      </c>
      <c r="O17" s="58" t="s">
        <v>55</v>
      </c>
    </row>
    <row r="18" spans="1:15" x14ac:dyDescent="0.25">
      <c r="A18" s="59" t="s">
        <v>8</v>
      </c>
      <c r="L18" s="58" t="s">
        <v>56</v>
      </c>
      <c r="M18" s="60"/>
      <c r="N18" s="58" t="s">
        <v>57</v>
      </c>
      <c r="O18" s="60"/>
    </row>
    <row r="19" spans="1:15" ht="12.75" x14ac:dyDescent="0.2">
      <c r="A19" s="61"/>
      <c r="B19" s="62" t="s">
        <v>58</v>
      </c>
      <c r="C19" s="63">
        <v>2</v>
      </c>
      <c r="D19" s="63">
        <v>3</v>
      </c>
      <c r="E19" s="63">
        <v>3</v>
      </c>
      <c r="F19" s="63">
        <v>1</v>
      </c>
      <c r="G19" s="63"/>
      <c r="H19" s="63"/>
      <c r="I19" s="63"/>
      <c r="J19" s="64"/>
      <c r="K19" s="65"/>
      <c r="L19" s="65">
        <f t="shared" ref="L19:L23" si="0">IF(SUM(C19:K19)=0,"-",SUM(C19:K19))</f>
        <v>9</v>
      </c>
      <c r="M19" s="65"/>
      <c r="N19" s="65">
        <f t="shared" ref="N19:N23" si="1">IF(L19="-","-",L19-M19)</f>
        <v>9</v>
      </c>
      <c r="O19" s="65">
        <f>IF(L19="-","-",RANK(N19,N$19:N$23, 1))</f>
        <v>1</v>
      </c>
    </row>
    <row r="20" spans="1:15" ht="12.75" x14ac:dyDescent="0.2">
      <c r="A20" s="66"/>
      <c r="B20" s="62" t="s">
        <v>59</v>
      </c>
      <c r="C20" s="63">
        <v>3</v>
      </c>
      <c r="D20" s="63">
        <v>2</v>
      </c>
      <c r="E20" s="63">
        <v>1</v>
      </c>
      <c r="F20" s="63">
        <v>3</v>
      </c>
      <c r="G20" s="63"/>
      <c r="H20" s="63"/>
      <c r="I20" s="63"/>
      <c r="J20" s="64"/>
      <c r="K20" s="65"/>
      <c r="L20" s="65">
        <f t="shared" si="0"/>
        <v>9</v>
      </c>
      <c r="M20" s="65"/>
      <c r="N20" s="65">
        <f t="shared" si="1"/>
        <v>9</v>
      </c>
      <c r="O20" s="64">
        <v>2</v>
      </c>
    </row>
    <row r="21" spans="1:15" ht="12.75" x14ac:dyDescent="0.2">
      <c r="A21" s="61"/>
      <c r="B21" s="62" t="s">
        <v>60</v>
      </c>
      <c r="C21" s="63">
        <v>1</v>
      </c>
      <c r="D21" s="63">
        <v>1</v>
      </c>
      <c r="E21" s="63">
        <v>4</v>
      </c>
      <c r="F21" s="63">
        <v>4</v>
      </c>
      <c r="G21" s="63"/>
      <c r="H21" s="63"/>
      <c r="I21" s="63"/>
      <c r="J21" s="64"/>
      <c r="K21" s="65"/>
      <c r="L21" s="65">
        <f t="shared" si="0"/>
        <v>10</v>
      </c>
      <c r="M21" s="65"/>
      <c r="N21" s="65">
        <f t="shared" si="1"/>
        <v>10</v>
      </c>
      <c r="O21" s="64">
        <v>3</v>
      </c>
    </row>
    <row r="22" spans="1:15" ht="12.75" x14ac:dyDescent="0.2">
      <c r="A22" s="67"/>
      <c r="B22" s="62" t="s">
        <v>61</v>
      </c>
      <c r="C22" s="63">
        <v>4</v>
      </c>
      <c r="D22" s="63">
        <v>4</v>
      </c>
      <c r="E22" s="63">
        <v>2</v>
      </c>
      <c r="F22" s="63">
        <v>2</v>
      </c>
      <c r="G22" s="68"/>
      <c r="H22" s="68"/>
      <c r="I22" s="68"/>
      <c r="J22" s="65"/>
      <c r="K22" s="65"/>
      <c r="L22" s="65">
        <f t="shared" si="0"/>
        <v>12</v>
      </c>
      <c r="M22" s="65"/>
      <c r="N22" s="65">
        <f t="shared" si="1"/>
        <v>12</v>
      </c>
      <c r="O22" s="64">
        <v>4</v>
      </c>
    </row>
    <row r="23" spans="1:15" ht="12.75" x14ac:dyDescent="0.2">
      <c r="A23" s="66"/>
      <c r="B23" s="69"/>
      <c r="C23" s="68"/>
      <c r="D23" s="68"/>
      <c r="E23" s="68"/>
      <c r="F23" s="68"/>
      <c r="G23" s="68"/>
      <c r="H23" s="68"/>
      <c r="I23" s="68"/>
      <c r="J23" s="65"/>
      <c r="K23" s="65"/>
      <c r="L23" s="65" t="str">
        <f t="shared" si="0"/>
        <v>-</v>
      </c>
      <c r="M23" s="65" t="str">
        <f>IF(L23="-","-",MAX(C23:K23))</f>
        <v>-</v>
      </c>
      <c r="N23" s="65" t="str">
        <f t="shared" si="1"/>
        <v>-</v>
      </c>
      <c r="O23" s="65" t="str">
        <f>IF(L23="-","-",RANK(N23,N$19:N$23, 1))</f>
        <v>-</v>
      </c>
    </row>
    <row r="24" spans="1:15" x14ac:dyDescent="0.25">
      <c r="A24" s="18" t="s">
        <v>43</v>
      </c>
      <c r="B24" s="18" t="s">
        <v>14</v>
      </c>
      <c r="C24" s="70" t="s">
        <v>44</v>
      </c>
      <c r="D24" s="70" t="s">
        <v>45</v>
      </c>
      <c r="E24" s="70" t="s">
        <v>46</v>
      </c>
      <c r="F24" s="70" t="s">
        <v>47</v>
      </c>
      <c r="G24" s="70" t="s">
        <v>48</v>
      </c>
      <c r="H24" s="70" t="s">
        <v>49</v>
      </c>
      <c r="I24" s="70" t="s">
        <v>50</v>
      </c>
      <c r="J24" s="70" t="s">
        <v>51</v>
      </c>
      <c r="K24" s="70" t="s">
        <v>52</v>
      </c>
      <c r="L24" s="58" t="s">
        <v>10</v>
      </c>
      <c r="M24" s="58" t="s">
        <v>53</v>
      </c>
      <c r="N24" s="58" t="s">
        <v>54</v>
      </c>
      <c r="O24" s="58" t="s">
        <v>55</v>
      </c>
    </row>
    <row r="25" spans="1:15" x14ac:dyDescent="0.25">
      <c r="A25" s="59" t="s">
        <v>1</v>
      </c>
      <c r="B25" s="9"/>
      <c r="C25" s="71"/>
      <c r="D25" s="71"/>
      <c r="E25" s="71"/>
      <c r="F25" s="71"/>
      <c r="G25" s="71"/>
      <c r="H25" s="71"/>
      <c r="I25" s="71"/>
      <c r="J25" s="60"/>
      <c r="K25" s="60"/>
      <c r="L25" s="58" t="s">
        <v>56</v>
      </c>
      <c r="M25" s="60"/>
      <c r="N25" s="58" t="s">
        <v>57</v>
      </c>
      <c r="O25" s="60"/>
    </row>
    <row r="26" spans="1:15" x14ac:dyDescent="0.25">
      <c r="A26" s="72" t="s">
        <v>62</v>
      </c>
      <c r="B26" s="73" t="s">
        <v>63</v>
      </c>
      <c r="C26" s="74">
        <v>1</v>
      </c>
      <c r="D26" s="74">
        <v>2</v>
      </c>
      <c r="E26" s="74">
        <v>1</v>
      </c>
      <c r="F26" s="74">
        <v>2</v>
      </c>
      <c r="G26" s="74"/>
      <c r="H26" s="74"/>
      <c r="I26" s="68"/>
      <c r="J26" s="65"/>
      <c r="K26" s="65"/>
      <c r="L26" s="65">
        <f t="shared" ref="L26:L36" si="2">IF(SUM(C26:K26)=0,"-",SUM(C26:K26))</f>
        <v>6</v>
      </c>
      <c r="M26" s="65"/>
      <c r="N26" s="65">
        <f t="shared" ref="N26:N36" si="3">IF(L26="-","-",L26-M26)</f>
        <v>6</v>
      </c>
      <c r="O26" s="64">
        <v>1</v>
      </c>
    </row>
    <row r="27" spans="1:15" x14ac:dyDescent="0.25">
      <c r="A27" s="72">
        <v>42</v>
      </c>
      <c r="B27" s="73" t="s">
        <v>64</v>
      </c>
      <c r="C27" s="74">
        <v>2</v>
      </c>
      <c r="D27" s="74">
        <v>3</v>
      </c>
      <c r="E27" s="74">
        <v>3</v>
      </c>
      <c r="F27" s="74">
        <v>1</v>
      </c>
      <c r="G27" s="74"/>
      <c r="H27" s="74"/>
      <c r="I27" s="63"/>
      <c r="J27" s="64"/>
      <c r="K27" s="65"/>
      <c r="L27" s="65">
        <f t="shared" si="2"/>
        <v>9</v>
      </c>
      <c r="M27" s="65"/>
      <c r="N27" s="65">
        <f t="shared" si="3"/>
        <v>9</v>
      </c>
      <c r="O27" s="64">
        <v>2</v>
      </c>
    </row>
    <row r="28" spans="1:15" x14ac:dyDescent="0.25">
      <c r="A28" s="72">
        <v>82</v>
      </c>
      <c r="B28" s="73" t="s">
        <v>65</v>
      </c>
      <c r="C28" s="74">
        <v>3</v>
      </c>
      <c r="D28" s="74">
        <v>5</v>
      </c>
      <c r="E28" s="74">
        <v>2</v>
      </c>
      <c r="F28" s="74">
        <v>3</v>
      </c>
      <c r="G28" s="74"/>
      <c r="H28" s="74"/>
      <c r="I28" s="63"/>
      <c r="J28" s="64"/>
      <c r="K28" s="64"/>
      <c r="L28" s="65">
        <f t="shared" si="2"/>
        <v>13</v>
      </c>
      <c r="M28" s="65"/>
      <c r="N28" s="65">
        <f t="shared" si="3"/>
        <v>13</v>
      </c>
      <c r="O28" s="64">
        <v>3</v>
      </c>
    </row>
    <row r="29" spans="1:15" x14ac:dyDescent="0.25">
      <c r="A29" s="72" t="s">
        <v>66</v>
      </c>
      <c r="B29" s="73" t="s">
        <v>67</v>
      </c>
      <c r="C29" s="74">
        <v>4</v>
      </c>
      <c r="D29" s="74">
        <v>3</v>
      </c>
      <c r="E29" s="74">
        <v>4</v>
      </c>
      <c r="F29" s="74">
        <v>4</v>
      </c>
      <c r="G29" s="74"/>
      <c r="H29" s="74"/>
      <c r="I29" s="63"/>
      <c r="J29" s="64"/>
      <c r="K29" s="65"/>
      <c r="L29" s="65">
        <f t="shared" si="2"/>
        <v>15</v>
      </c>
      <c r="M29" s="65"/>
      <c r="N29" s="65">
        <f t="shared" si="3"/>
        <v>15</v>
      </c>
      <c r="O29" s="64">
        <v>4</v>
      </c>
    </row>
    <row r="30" spans="1:15" x14ac:dyDescent="0.25">
      <c r="A30" s="3">
        <v>15763</v>
      </c>
      <c r="B30" s="73" t="s">
        <v>68</v>
      </c>
      <c r="C30" s="75">
        <v>6</v>
      </c>
      <c r="D30" s="74">
        <v>1</v>
      </c>
      <c r="E30" s="74">
        <v>5</v>
      </c>
      <c r="F30" s="74">
        <v>5</v>
      </c>
      <c r="G30" s="74"/>
      <c r="H30" s="74"/>
      <c r="I30" s="63"/>
      <c r="J30" s="64"/>
      <c r="K30" s="65"/>
      <c r="L30" s="65">
        <f t="shared" si="2"/>
        <v>17</v>
      </c>
      <c r="M30" s="65"/>
      <c r="N30" s="65">
        <f t="shared" si="3"/>
        <v>17</v>
      </c>
      <c r="O30" s="64">
        <v>5</v>
      </c>
    </row>
    <row r="31" spans="1:15" x14ac:dyDescent="0.25">
      <c r="A31" s="4"/>
      <c r="B31" s="76"/>
      <c r="C31" s="77"/>
      <c r="D31" s="77"/>
      <c r="E31" s="77"/>
      <c r="F31" s="77"/>
      <c r="G31" s="77"/>
      <c r="H31" s="77"/>
      <c r="I31" s="78"/>
      <c r="J31" s="79"/>
      <c r="K31" s="79"/>
      <c r="L31" s="65" t="str">
        <f t="shared" si="2"/>
        <v>-</v>
      </c>
      <c r="M31" s="65" t="str">
        <f t="shared" ref="M31:M36" si="4">IF(L31="-","-",MAX(C31:K31))</f>
        <v>-</v>
      </c>
      <c r="N31" s="65" t="str">
        <f t="shared" si="3"/>
        <v>-</v>
      </c>
      <c r="O31" s="64"/>
    </row>
    <row r="32" spans="1:15" ht="12.75" x14ac:dyDescent="0.2">
      <c r="A32" s="76"/>
      <c r="B32" s="6"/>
      <c r="C32" s="74"/>
      <c r="D32" s="74"/>
      <c r="E32" s="74"/>
      <c r="F32" s="74"/>
      <c r="G32" s="74"/>
      <c r="H32" s="74"/>
      <c r="I32" s="68"/>
      <c r="J32" s="65"/>
      <c r="K32" s="65"/>
      <c r="L32" s="65" t="str">
        <f t="shared" si="2"/>
        <v>-</v>
      </c>
      <c r="M32" s="65" t="str">
        <f t="shared" si="4"/>
        <v>-</v>
      </c>
      <c r="N32" s="65" t="str">
        <f t="shared" si="3"/>
        <v>-</v>
      </c>
      <c r="O32" s="64"/>
    </row>
    <row r="33" spans="1:15" ht="12.75" x14ac:dyDescent="0.2">
      <c r="A33" s="2"/>
      <c r="B33" s="6"/>
      <c r="C33" s="74"/>
      <c r="D33" s="74"/>
      <c r="E33" s="74"/>
      <c r="F33" s="74"/>
      <c r="G33" s="74"/>
      <c r="H33" s="74"/>
      <c r="I33" s="63"/>
      <c r="J33" s="64"/>
      <c r="K33" s="65"/>
      <c r="L33" s="65" t="str">
        <f t="shared" si="2"/>
        <v>-</v>
      </c>
      <c r="M33" s="65" t="str">
        <f t="shared" si="4"/>
        <v>-</v>
      </c>
      <c r="N33" s="65" t="str">
        <f t="shared" si="3"/>
        <v>-</v>
      </c>
      <c r="O33" s="64"/>
    </row>
    <row r="34" spans="1:15" x14ac:dyDescent="0.25">
      <c r="A34" s="4"/>
      <c r="B34" s="80"/>
      <c r="C34" s="77"/>
      <c r="D34" s="77"/>
      <c r="E34" s="77"/>
      <c r="F34" s="77"/>
      <c r="G34" s="77"/>
      <c r="H34" s="77"/>
      <c r="I34" s="78"/>
      <c r="J34" s="79"/>
      <c r="K34" s="79"/>
      <c r="L34" s="65" t="str">
        <f t="shared" si="2"/>
        <v>-</v>
      </c>
      <c r="M34" s="65" t="str">
        <f t="shared" si="4"/>
        <v>-</v>
      </c>
      <c r="N34" s="65" t="str">
        <f t="shared" si="3"/>
        <v>-</v>
      </c>
      <c r="O34" s="64"/>
    </row>
    <row r="35" spans="1:15" x14ac:dyDescent="0.25">
      <c r="A35" s="4"/>
      <c r="B35" s="6"/>
      <c r="C35" s="77"/>
      <c r="D35" s="77"/>
      <c r="E35" s="77"/>
      <c r="F35" s="77"/>
      <c r="G35" s="77"/>
      <c r="H35" s="77"/>
      <c r="I35" s="78"/>
      <c r="J35" s="79"/>
      <c r="K35" s="79"/>
      <c r="L35" s="65" t="str">
        <f t="shared" si="2"/>
        <v>-</v>
      </c>
      <c r="M35" s="65" t="str">
        <f t="shared" si="4"/>
        <v>-</v>
      </c>
      <c r="N35" s="65" t="str">
        <f t="shared" si="3"/>
        <v>-</v>
      </c>
      <c r="O35" s="64"/>
    </row>
    <row r="36" spans="1:15" x14ac:dyDescent="0.25">
      <c r="A36" s="4"/>
      <c r="B36" s="80"/>
      <c r="C36" s="77"/>
      <c r="D36" s="77"/>
      <c r="E36" s="77"/>
      <c r="F36" s="77"/>
      <c r="G36" s="77"/>
      <c r="H36" s="77"/>
      <c r="I36" s="78"/>
      <c r="J36" s="79"/>
      <c r="K36" s="79"/>
      <c r="L36" s="65" t="str">
        <f t="shared" si="2"/>
        <v>-</v>
      </c>
      <c r="M36" s="65" t="str">
        <f t="shared" si="4"/>
        <v>-</v>
      </c>
      <c r="N36" s="65" t="str">
        <f t="shared" si="3"/>
        <v>-</v>
      </c>
      <c r="O36" s="81"/>
    </row>
    <row r="37" spans="1:15" x14ac:dyDescent="0.25">
      <c r="A37" s="18"/>
      <c r="B37" s="18"/>
      <c r="C37" s="70"/>
      <c r="D37" s="70"/>
      <c r="E37" s="70"/>
      <c r="F37" s="70"/>
      <c r="G37" s="70"/>
      <c r="H37" s="70"/>
      <c r="I37" s="70"/>
      <c r="J37" s="70"/>
      <c r="K37" s="70"/>
      <c r="L37" s="58"/>
      <c r="M37" s="58"/>
      <c r="N37" s="58"/>
      <c r="O37" s="58"/>
    </row>
    <row r="38" spans="1:15" hidden="1" x14ac:dyDescent="0.25">
      <c r="A38" s="18" t="s">
        <v>43</v>
      </c>
      <c r="B38" s="18" t="s">
        <v>14</v>
      </c>
      <c r="C38" s="70" t="s">
        <v>44</v>
      </c>
      <c r="D38" s="70" t="s">
        <v>45</v>
      </c>
      <c r="E38" s="70" t="s">
        <v>46</v>
      </c>
      <c r="F38" s="70" t="s">
        <v>47</v>
      </c>
      <c r="G38" s="70" t="s">
        <v>48</v>
      </c>
      <c r="H38" s="70" t="s">
        <v>49</v>
      </c>
      <c r="I38" s="70" t="s">
        <v>50</v>
      </c>
      <c r="J38" s="70" t="s">
        <v>51</v>
      </c>
      <c r="K38" s="70" t="s">
        <v>52</v>
      </c>
      <c r="L38" s="58" t="s">
        <v>10</v>
      </c>
      <c r="M38" s="58" t="s">
        <v>53</v>
      </c>
      <c r="N38" s="58" t="s">
        <v>54</v>
      </c>
      <c r="O38" s="58" t="s">
        <v>55</v>
      </c>
    </row>
    <row r="39" spans="1:15" hidden="1" x14ac:dyDescent="0.25">
      <c r="A39" s="59" t="s">
        <v>69</v>
      </c>
      <c r="B39" s="9"/>
      <c r="C39" s="71"/>
      <c r="D39" s="71"/>
      <c r="E39" s="71"/>
      <c r="F39" s="71"/>
      <c r="G39" s="71"/>
      <c r="H39" s="71"/>
      <c r="I39" s="71"/>
      <c r="J39" s="71"/>
      <c r="K39" s="60"/>
      <c r="L39" s="58" t="s">
        <v>56</v>
      </c>
      <c r="M39" s="60"/>
      <c r="N39" s="58" t="s">
        <v>57</v>
      </c>
      <c r="O39" s="60"/>
    </row>
    <row r="40" spans="1:15" ht="12.75" hidden="1" x14ac:dyDescent="0.2">
      <c r="A40" s="82"/>
      <c r="B40" s="83"/>
      <c r="C40" s="63"/>
      <c r="D40" s="63"/>
      <c r="E40" s="63"/>
      <c r="F40" s="63"/>
      <c r="G40" s="63"/>
      <c r="H40" s="63"/>
      <c r="I40" s="63"/>
      <c r="J40" s="63"/>
      <c r="K40" s="64"/>
      <c r="L40" s="65" t="str">
        <f t="shared" ref="L40:L45" si="5">IF(SUM(C40:K40)=0,"-",SUM(C40:K40))</f>
        <v>-</v>
      </c>
      <c r="M40" s="65" t="str">
        <f t="shared" ref="M40:M45" si="6">IF(L40="-","-",MAX(C40:K40))</f>
        <v>-</v>
      </c>
      <c r="N40" s="65" t="str">
        <f t="shared" ref="N40:N45" si="7">IF(L40="-","-",L40-M40)</f>
        <v>-</v>
      </c>
      <c r="O40" s="65" t="str">
        <f t="shared" ref="O40:O41" si="8">IF(L40="-","-",RANK(N40,N$40:N$47, 1))</f>
        <v>-</v>
      </c>
    </row>
    <row r="41" spans="1:15" ht="12.75" hidden="1" x14ac:dyDescent="0.2">
      <c r="A41" s="82"/>
      <c r="B41" s="83"/>
      <c r="C41" s="63"/>
      <c r="D41" s="63"/>
      <c r="E41" s="63"/>
      <c r="F41" s="63"/>
      <c r="G41" s="63"/>
      <c r="H41" s="63"/>
      <c r="I41" s="63"/>
      <c r="J41" s="63"/>
      <c r="K41" s="65"/>
      <c r="L41" s="65" t="str">
        <f t="shared" si="5"/>
        <v>-</v>
      </c>
      <c r="M41" s="65" t="str">
        <f t="shared" si="6"/>
        <v>-</v>
      </c>
      <c r="N41" s="68" t="str">
        <f t="shared" si="7"/>
        <v>-</v>
      </c>
      <c r="O41" s="65" t="str">
        <f t="shared" si="8"/>
        <v>-</v>
      </c>
    </row>
    <row r="42" spans="1:15" ht="12.75" hidden="1" x14ac:dyDescent="0.2">
      <c r="A42" s="82"/>
      <c r="B42" s="83"/>
      <c r="C42" s="63"/>
      <c r="D42" s="63"/>
      <c r="E42" s="63"/>
      <c r="F42" s="63"/>
      <c r="G42" s="63"/>
      <c r="H42" s="63"/>
      <c r="I42" s="63"/>
      <c r="J42" s="63"/>
      <c r="K42" s="65"/>
      <c r="L42" s="65" t="str">
        <f t="shared" si="5"/>
        <v>-</v>
      </c>
      <c r="M42" s="65" t="str">
        <f t="shared" si="6"/>
        <v>-</v>
      </c>
      <c r="N42" s="68" t="str">
        <f t="shared" si="7"/>
        <v>-</v>
      </c>
      <c r="O42" s="64">
        <v>3</v>
      </c>
    </row>
    <row r="43" spans="1:15" ht="12.75" hidden="1" x14ac:dyDescent="0.2">
      <c r="A43" s="82"/>
      <c r="B43" s="83"/>
      <c r="C43" s="63"/>
      <c r="D43" s="63"/>
      <c r="E43" s="63"/>
      <c r="F43" s="63"/>
      <c r="G43" s="63"/>
      <c r="H43" s="63"/>
      <c r="I43" s="63"/>
      <c r="J43" s="63"/>
      <c r="K43" s="65"/>
      <c r="L43" s="65" t="str">
        <f t="shared" si="5"/>
        <v>-</v>
      </c>
      <c r="M43" s="65" t="str">
        <f t="shared" si="6"/>
        <v>-</v>
      </c>
      <c r="N43" s="65" t="str">
        <f t="shared" si="7"/>
        <v>-</v>
      </c>
      <c r="O43" s="65" t="str">
        <f t="shared" ref="O43:O45" si="9">IF(L43="-","-",RANK(N43,N$40:N$47, 1))</f>
        <v>-</v>
      </c>
    </row>
    <row r="44" spans="1:15" ht="12.75" hidden="1" x14ac:dyDescent="0.2">
      <c r="A44" s="82"/>
      <c r="B44" s="83"/>
      <c r="C44" s="63"/>
      <c r="D44" s="63"/>
      <c r="E44" s="63"/>
      <c r="F44" s="63"/>
      <c r="G44" s="63"/>
      <c r="H44" s="63"/>
      <c r="I44" s="63"/>
      <c r="J44" s="63"/>
      <c r="K44" s="65"/>
      <c r="L44" s="65" t="str">
        <f t="shared" si="5"/>
        <v>-</v>
      </c>
      <c r="M44" s="65" t="str">
        <f t="shared" si="6"/>
        <v>-</v>
      </c>
      <c r="N44" s="65" t="str">
        <f t="shared" si="7"/>
        <v>-</v>
      </c>
      <c r="O44" s="65" t="str">
        <f t="shared" si="9"/>
        <v>-</v>
      </c>
    </row>
    <row r="45" spans="1:15" ht="12.75" hidden="1" x14ac:dyDescent="0.2">
      <c r="A45" s="82"/>
      <c r="B45" s="83"/>
      <c r="C45" s="63"/>
      <c r="D45" s="63"/>
      <c r="E45" s="63"/>
      <c r="F45" s="63"/>
      <c r="G45" s="63"/>
      <c r="H45" s="63"/>
      <c r="I45" s="63"/>
      <c r="J45" s="63"/>
      <c r="K45" s="65"/>
      <c r="L45" s="65" t="str">
        <f t="shared" si="5"/>
        <v>-</v>
      </c>
      <c r="M45" s="65" t="str">
        <f t="shared" si="6"/>
        <v>-</v>
      </c>
      <c r="N45" s="65" t="str">
        <f t="shared" si="7"/>
        <v>-</v>
      </c>
      <c r="O45" s="65" t="str">
        <f t="shared" si="9"/>
        <v>-</v>
      </c>
    </row>
    <row r="46" spans="1:15" ht="12.75" hidden="1" x14ac:dyDescent="0.2">
      <c r="A46" s="82"/>
      <c r="B46" s="83"/>
      <c r="C46" s="68"/>
      <c r="D46" s="68"/>
      <c r="E46" s="68"/>
      <c r="F46" s="68"/>
      <c r="G46" s="68"/>
      <c r="H46" s="68"/>
      <c r="I46" s="68"/>
      <c r="J46" s="68"/>
      <c r="K46" s="65"/>
      <c r="L46" s="65"/>
      <c r="M46" s="65"/>
      <c r="N46" s="65"/>
      <c r="O46" s="65"/>
    </row>
    <row r="47" spans="1:15" ht="12.75" hidden="1" x14ac:dyDescent="0.2">
      <c r="A47" s="66"/>
      <c r="B47" s="84"/>
      <c r="C47" s="65"/>
      <c r="D47" s="65"/>
      <c r="E47" s="65"/>
      <c r="F47" s="65"/>
      <c r="G47" s="65"/>
      <c r="H47" s="65"/>
      <c r="I47" s="65"/>
      <c r="J47" s="65"/>
      <c r="K47" s="65"/>
      <c r="L47" s="65" t="str">
        <f>IF(SUM(C47:K47)=0,"-",SUM(C47:K47))</f>
        <v>-</v>
      </c>
      <c r="M47" s="65" t="str">
        <f>IF(L47="-","-",MAX(C47:K47))</f>
        <v>-</v>
      </c>
      <c r="N47" s="65" t="str">
        <f>IF(L47="-","-",L47-M47)</f>
        <v>-</v>
      </c>
      <c r="O47" s="65" t="str">
        <f>IF(L47="-","-",RANK(N47,N$40:N$47, 1))</f>
        <v>-</v>
      </c>
    </row>
    <row r="48" spans="1:15" ht="12.75" hidden="1" x14ac:dyDescent="0.2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x14ac:dyDescent="0.25">
      <c r="A49" s="18" t="s">
        <v>43</v>
      </c>
      <c r="B49" s="18" t="s">
        <v>14</v>
      </c>
      <c r="C49" s="70" t="s">
        <v>44</v>
      </c>
      <c r="D49" s="70" t="s">
        <v>45</v>
      </c>
      <c r="E49" s="70" t="s">
        <v>46</v>
      </c>
      <c r="F49" s="70" t="s">
        <v>47</v>
      </c>
      <c r="G49" s="70" t="s">
        <v>48</v>
      </c>
      <c r="H49" s="70" t="s">
        <v>49</v>
      </c>
      <c r="I49" s="70" t="s">
        <v>50</v>
      </c>
      <c r="J49" s="70" t="s">
        <v>51</v>
      </c>
      <c r="K49" s="70" t="s">
        <v>52</v>
      </c>
      <c r="L49" s="58" t="s">
        <v>10</v>
      </c>
      <c r="M49" s="58" t="s">
        <v>53</v>
      </c>
      <c r="N49" s="58" t="s">
        <v>54</v>
      </c>
      <c r="O49" s="58" t="s">
        <v>55</v>
      </c>
    </row>
    <row r="50" spans="1:15" x14ac:dyDescent="0.25">
      <c r="A50" s="59" t="s">
        <v>70</v>
      </c>
      <c r="B50" s="9"/>
      <c r="C50" s="71"/>
      <c r="D50" s="71"/>
      <c r="E50" s="71"/>
      <c r="F50" s="71"/>
      <c r="G50" s="60"/>
      <c r="H50" s="60"/>
      <c r="I50" s="60"/>
      <c r="J50" s="60"/>
      <c r="K50" s="60"/>
      <c r="L50" s="58" t="s">
        <v>56</v>
      </c>
      <c r="M50" s="60"/>
      <c r="N50" s="58" t="s">
        <v>57</v>
      </c>
      <c r="O50" s="60"/>
    </row>
    <row r="51" spans="1:15" ht="12.75" x14ac:dyDescent="0.2">
      <c r="A51" s="66"/>
      <c r="B51" s="85" t="s">
        <v>71</v>
      </c>
      <c r="C51" s="63">
        <v>1</v>
      </c>
      <c r="D51" s="63">
        <v>1</v>
      </c>
      <c r="E51" s="63">
        <v>1</v>
      </c>
      <c r="F51" s="63">
        <v>2</v>
      </c>
      <c r="G51" s="64"/>
      <c r="H51" s="64"/>
      <c r="I51" s="64"/>
      <c r="J51" s="64"/>
      <c r="K51" s="65"/>
      <c r="L51" s="65">
        <f>IF(SUM(C51:K51)=0,"-",SUM(C51:K51))</f>
        <v>5</v>
      </c>
      <c r="M51" s="65"/>
      <c r="N51" s="65">
        <f t="shared" ref="N51:N53" si="10">IF(L51="-","-",L51-M51)</f>
        <v>5</v>
      </c>
      <c r="O51" s="65">
        <f t="shared" ref="O51:O52" si="11">IF(L51="-","-",RANK(N51,N$51:N$56, 1))</f>
        <v>1</v>
      </c>
    </row>
    <row r="52" spans="1:15" ht="12.75" x14ac:dyDescent="0.2">
      <c r="A52" s="61"/>
      <c r="B52" s="62" t="s">
        <v>72</v>
      </c>
      <c r="C52" s="63">
        <v>2</v>
      </c>
      <c r="D52" s="63">
        <v>2</v>
      </c>
      <c r="E52" s="63">
        <v>2</v>
      </c>
      <c r="F52" s="63">
        <v>1</v>
      </c>
      <c r="G52" s="64"/>
      <c r="H52" s="64"/>
      <c r="I52" s="64"/>
      <c r="J52" s="64"/>
      <c r="K52" s="65"/>
      <c r="L52" s="65">
        <f t="shared" ref="L52:L53" si="12">SUM(C52:K52)</f>
        <v>7</v>
      </c>
      <c r="M52" s="65"/>
      <c r="N52" s="68">
        <f t="shared" si="10"/>
        <v>7</v>
      </c>
      <c r="O52" s="65">
        <f t="shared" si="11"/>
        <v>2</v>
      </c>
    </row>
    <row r="53" spans="1:15" ht="12.75" x14ac:dyDescent="0.2">
      <c r="A53" s="66"/>
      <c r="B53" s="62" t="s">
        <v>9</v>
      </c>
      <c r="C53" s="63">
        <v>3</v>
      </c>
      <c r="D53" s="63">
        <v>3</v>
      </c>
      <c r="E53" s="63">
        <v>3</v>
      </c>
      <c r="F53" s="63">
        <v>3</v>
      </c>
      <c r="G53" s="64"/>
      <c r="H53" s="64"/>
      <c r="I53" s="64"/>
      <c r="J53" s="64"/>
      <c r="K53" s="65"/>
      <c r="L53" s="65">
        <f t="shared" si="12"/>
        <v>12</v>
      </c>
      <c r="M53" s="65"/>
      <c r="N53" s="68">
        <f t="shared" si="10"/>
        <v>12</v>
      </c>
      <c r="O53" s="64">
        <v>3</v>
      </c>
    </row>
    <row r="54" spans="1:15" ht="12.75" x14ac:dyDescent="0.2">
      <c r="A54" s="66"/>
      <c r="B54" s="86"/>
      <c r="C54" s="63"/>
      <c r="D54" s="63"/>
      <c r="E54" s="63"/>
      <c r="F54" s="63"/>
      <c r="G54" s="64"/>
      <c r="H54" s="64"/>
      <c r="I54" s="64"/>
      <c r="J54" s="64"/>
      <c r="K54" s="65"/>
      <c r="L54" s="65"/>
      <c r="M54" s="65"/>
      <c r="N54" s="65"/>
      <c r="O54" s="65"/>
    </row>
    <row r="55" spans="1:15" ht="12.75" x14ac:dyDescent="0.2">
      <c r="A55" s="67"/>
      <c r="B55" s="86"/>
      <c r="C55" s="68"/>
      <c r="D55" s="68"/>
      <c r="E55" s="68"/>
      <c r="F55" s="68"/>
      <c r="G55" s="65"/>
      <c r="H55" s="65"/>
      <c r="I55" s="65"/>
      <c r="J55" s="65"/>
      <c r="K55" s="65"/>
      <c r="L55" s="65"/>
      <c r="M55" s="65"/>
      <c r="N55" s="65"/>
      <c r="O55" s="65"/>
    </row>
    <row r="56" spans="1:15" ht="12.75" x14ac:dyDescent="0.2">
      <c r="A56" s="66"/>
      <c r="B56" s="7"/>
      <c r="C56" s="64"/>
      <c r="D56" s="64"/>
      <c r="E56" s="64"/>
      <c r="F56" s="64"/>
      <c r="G56" s="65"/>
      <c r="H56" s="65"/>
      <c r="I56" s="65"/>
      <c r="J56" s="65"/>
      <c r="K56" s="65"/>
      <c r="L56" s="65"/>
      <c r="M56" s="65"/>
      <c r="N56" s="65"/>
      <c r="O56" s="65"/>
    </row>
    <row r="57" spans="1:15" x14ac:dyDescent="0.25">
      <c r="A57" s="18"/>
      <c r="B57" s="18"/>
      <c r="C57" s="70"/>
      <c r="D57" s="70"/>
      <c r="E57" s="70"/>
      <c r="F57" s="70"/>
      <c r="G57" s="70"/>
      <c r="H57" s="70"/>
      <c r="I57" s="70"/>
      <c r="J57" s="70"/>
      <c r="K57" s="70"/>
      <c r="L57" s="60"/>
      <c r="M57" s="60"/>
      <c r="N57" s="60"/>
      <c r="O57" s="60"/>
    </row>
    <row r="58" spans="1:15" x14ac:dyDescent="0.25">
      <c r="A58" s="18" t="s">
        <v>43</v>
      </c>
      <c r="B58" s="18" t="s">
        <v>14</v>
      </c>
      <c r="C58" s="70" t="s">
        <v>44</v>
      </c>
      <c r="D58" s="70" t="s">
        <v>45</v>
      </c>
      <c r="E58" s="70" t="s">
        <v>46</v>
      </c>
      <c r="F58" s="70" t="s">
        <v>47</v>
      </c>
      <c r="G58" s="70" t="s">
        <v>48</v>
      </c>
      <c r="H58" s="70" t="s">
        <v>49</v>
      </c>
      <c r="I58" s="70" t="s">
        <v>50</v>
      </c>
      <c r="J58" s="70" t="s">
        <v>51</v>
      </c>
      <c r="K58" s="70" t="s">
        <v>52</v>
      </c>
      <c r="L58" s="58" t="s">
        <v>10</v>
      </c>
      <c r="M58" s="58" t="s">
        <v>53</v>
      </c>
      <c r="N58" s="58" t="s">
        <v>54</v>
      </c>
      <c r="O58" s="58" t="s">
        <v>55</v>
      </c>
    </row>
    <row r="59" spans="1:15" x14ac:dyDescent="0.25">
      <c r="A59" s="59" t="s">
        <v>73</v>
      </c>
      <c r="B59" s="58"/>
      <c r="C59" s="87"/>
      <c r="D59" s="87"/>
      <c r="E59" s="87"/>
      <c r="F59" s="87"/>
      <c r="G59" s="87"/>
      <c r="H59" s="87"/>
      <c r="I59" s="87"/>
      <c r="J59" s="87"/>
      <c r="K59" s="87"/>
      <c r="L59" s="58" t="s">
        <v>56</v>
      </c>
      <c r="M59" s="60"/>
      <c r="N59" s="58" t="s">
        <v>57</v>
      </c>
      <c r="O59" s="60"/>
    </row>
    <row r="60" spans="1:15" ht="12.75" x14ac:dyDescent="0.2">
      <c r="A60" s="2" t="s">
        <v>38</v>
      </c>
      <c r="B60" s="6" t="s">
        <v>74</v>
      </c>
      <c r="C60" s="63">
        <v>1</v>
      </c>
      <c r="D60" s="63">
        <v>1</v>
      </c>
      <c r="E60" s="63">
        <v>2</v>
      </c>
      <c r="F60" s="63">
        <v>1</v>
      </c>
      <c r="G60" s="63"/>
      <c r="H60" s="63"/>
      <c r="I60" s="63"/>
      <c r="J60" s="68"/>
      <c r="K60" s="65"/>
      <c r="L60" s="65">
        <f t="shared" ref="L60:L73" si="13">IF(SUM(C60:K60)=0,"-",SUM(C60:K60))</f>
        <v>5</v>
      </c>
      <c r="M60" s="65"/>
      <c r="N60" s="68">
        <f t="shared" ref="N60:N73" si="14">IF(L60="-","-",L60-M60)</f>
        <v>5</v>
      </c>
      <c r="O60" s="64">
        <v>1</v>
      </c>
    </row>
    <row r="61" spans="1:15" ht="12.75" x14ac:dyDescent="0.2">
      <c r="A61" s="2" t="s">
        <v>38</v>
      </c>
      <c r="B61" s="3" t="s">
        <v>42</v>
      </c>
      <c r="C61" s="63">
        <v>2</v>
      </c>
      <c r="D61" s="63">
        <v>2</v>
      </c>
      <c r="E61" s="63">
        <v>4</v>
      </c>
      <c r="F61" s="63">
        <v>3</v>
      </c>
      <c r="G61" s="63"/>
      <c r="H61" s="63"/>
      <c r="I61" s="63"/>
      <c r="J61" s="68"/>
      <c r="K61" s="65"/>
      <c r="L61" s="65">
        <f t="shared" si="13"/>
        <v>11</v>
      </c>
      <c r="M61" s="65"/>
      <c r="N61" s="65">
        <f t="shared" si="14"/>
        <v>11</v>
      </c>
      <c r="O61" s="64">
        <v>2</v>
      </c>
    </row>
    <row r="62" spans="1:15" ht="12.75" x14ac:dyDescent="0.2">
      <c r="A62" s="2" t="s">
        <v>35</v>
      </c>
      <c r="B62" s="6" t="s">
        <v>34</v>
      </c>
      <c r="C62" s="63">
        <v>3</v>
      </c>
      <c r="D62" s="63">
        <v>3</v>
      </c>
      <c r="E62" s="63">
        <v>5</v>
      </c>
      <c r="F62" s="63">
        <v>4</v>
      </c>
      <c r="G62" s="63"/>
      <c r="H62" s="63"/>
      <c r="I62" s="63"/>
      <c r="J62" s="63"/>
      <c r="K62" s="65"/>
      <c r="L62" s="65">
        <f t="shared" si="13"/>
        <v>15</v>
      </c>
      <c r="M62" s="65"/>
      <c r="N62" s="65">
        <f t="shared" si="14"/>
        <v>15</v>
      </c>
      <c r="O62" s="64">
        <v>3</v>
      </c>
    </row>
    <row r="63" spans="1:15" ht="15" x14ac:dyDescent="0.25">
      <c r="A63" s="5">
        <v>4.7</v>
      </c>
      <c r="B63" s="88" t="s">
        <v>32</v>
      </c>
      <c r="C63" s="63">
        <v>3</v>
      </c>
      <c r="D63" s="63">
        <v>7</v>
      </c>
      <c r="E63" s="63">
        <v>1</v>
      </c>
      <c r="F63" s="63">
        <v>5</v>
      </c>
      <c r="G63" s="63"/>
      <c r="H63" s="63"/>
      <c r="I63" s="63"/>
      <c r="J63" s="68"/>
      <c r="K63" s="65"/>
      <c r="L63" s="65">
        <f t="shared" si="13"/>
        <v>16</v>
      </c>
      <c r="M63" s="65"/>
      <c r="N63" s="65">
        <f t="shared" si="14"/>
        <v>16</v>
      </c>
      <c r="O63" s="64">
        <v>4</v>
      </c>
    </row>
    <row r="64" spans="1:15" ht="12.75" x14ac:dyDescent="0.2">
      <c r="A64" s="2" t="s">
        <v>38</v>
      </c>
      <c r="B64" s="8" t="s">
        <v>39</v>
      </c>
      <c r="C64" s="63">
        <v>6</v>
      </c>
      <c r="D64" s="63">
        <v>4</v>
      </c>
      <c r="E64" s="63">
        <v>3</v>
      </c>
      <c r="F64" s="63">
        <v>6</v>
      </c>
      <c r="G64" s="63"/>
      <c r="H64" s="63"/>
      <c r="I64" s="63"/>
      <c r="J64" s="63"/>
      <c r="K64" s="65"/>
      <c r="L64" s="65">
        <f t="shared" si="13"/>
        <v>19</v>
      </c>
      <c r="M64" s="65"/>
      <c r="N64" s="65">
        <f t="shared" si="14"/>
        <v>19</v>
      </c>
      <c r="O64" s="64">
        <v>5</v>
      </c>
    </row>
    <row r="65" spans="1:18" ht="12.75" x14ac:dyDescent="0.2">
      <c r="A65" s="2" t="s">
        <v>38</v>
      </c>
      <c r="B65" s="6" t="s">
        <v>41</v>
      </c>
      <c r="C65" s="63">
        <v>11</v>
      </c>
      <c r="D65" s="63">
        <v>6</v>
      </c>
      <c r="E65" s="63">
        <v>10</v>
      </c>
      <c r="F65" s="63">
        <v>2</v>
      </c>
      <c r="G65" s="63"/>
      <c r="H65" s="63"/>
      <c r="I65" s="63"/>
      <c r="J65" s="68"/>
      <c r="K65" s="65"/>
      <c r="L65" s="65">
        <f t="shared" si="13"/>
        <v>29</v>
      </c>
      <c r="M65" s="65"/>
      <c r="N65" s="68">
        <f t="shared" si="14"/>
        <v>29</v>
      </c>
      <c r="O65" s="64">
        <v>6</v>
      </c>
    </row>
    <row r="66" spans="1:18" ht="12.75" x14ac:dyDescent="0.2">
      <c r="A66" s="2" t="s">
        <v>38</v>
      </c>
      <c r="B66" s="6" t="s">
        <v>37</v>
      </c>
      <c r="C66" s="63">
        <v>7</v>
      </c>
      <c r="D66" s="63">
        <v>5</v>
      </c>
      <c r="E66" s="63">
        <v>6</v>
      </c>
      <c r="F66" s="63">
        <v>11</v>
      </c>
      <c r="G66" s="63"/>
      <c r="H66" s="63"/>
      <c r="I66" s="63"/>
      <c r="J66" s="68"/>
      <c r="K66" s="65"/>
      <c r="L66" s="65">
        <f t="shared" si="13"/>
        <v>29</v>
      </c>
      <c r="M66" s="65"/>
      <c r="N66" s="65">
        <f t="shared" si="14"/>
        <v>29</v>
      </c>
      <c r="O66" s="64">
        <v>7</v>
      </c>
      <c r="Q66" s="1"/>
      <c r="R66" s="1"/>
    </row>
    <row r="67" spans="1:18" x14ac:dyDescent="0.25">
      <c r="A67" s="89">
        <v>4.7</v>
      </c>
      <c r="B67" s="73" t="s">
        <v>36</v>
      </c>
      <c r="C67" s="63">
        <v>5</v>
      </c>
      <c r="D67" s="63">
        <v>10</v>
      </c>
      <c r="E67" s="63">
        <v>8</v>
      </c>
      <c r="F67" s="63">
        <v>8</v>
      </c>
      <c r="G67" s="63"/>
      <c r="H67" s="63"/>
      <c r="I67" s="63"/>
      <c r="J67" s="63"/>
      <c r="K67" s="65"/>
      <c r="L67" s="65">
        <f t="shared" si="13"/>
        <v>31</v>
      </c>
      <c r="M67" s="65"/>
      <c r="N67" s="65">
        <f t="shared" si="14"/>
        <v>31</v>
      </c>
      <c r="O67" s="64">
        <v>8</v>
      </c>
    </row>
    <row r="68" spans="1:18" ht="15" x14ac:dyDescent="0.25">
      <c r="A68" s="5">
        <v>4.7</v>
      </c>
      <c r="B68" s="6" t="s">
        <v>33</v>
      </c>
      <c r="C68" s="63">
        <v>8</v>
      </c>
      <c r="D68" s="63">
        <v>8</v>
      </c>
      <c r="E68" s="63">
        <v>7</v>
      </c>
      <c r="F68" s="63">
        <v>9</v>
      </c>
      <c r="G68" s="63"/>
      <c r="H68" s="63"/>
      <c r="I68" s="63"/>
      <c r="J68" s="68"/>
      <c r="K68" s="65"/>
      <c r="L68" s="65">
        <f t="shared" si="13"/>
        <v>32</v>
      </c>
      <c r="M68" s="65"/>
      <c r="N68" s="65">
        <f t="shared" si="14"/>
        <v>32</v>
      </c>
      <c r="O68" s="64">
        <v>9</v>
      </c>
    </row>
    <row r="69" spans="1:18" ht="12.75" x14ac:dyDescent="0.2">
      <c r="A69" s="2" t="s">
        <v>35</v>
      </c>
      <c r="B69" s="6" t="s">
        <v>6</v>
      </c>
      <c r="C69" s="63">
        <v>9</v>
      </c>
      <c r="D69" s="63">
        <v>9</v>
      </c>
      <c r="E69" s="63">
        <v>9</v>
      </c>
      <c r="F69" s="63">
        <v>7</v>
      </c>
      <c r="G69" s="63"/>
      <c r="H69" s="63"/>
      <c r="I69" s="63"/>
      <c r="J69" s="63"/>
      <c r="K69" s="65"/>
      <c r="L69" s="65">
        <f t="shared" si="13"/>
        <v>34</v>
      </c>
      <c r="M69" s="65"/>
      <c r="N69" s="65">
        <f t="shared" si="14"/>
        <v>34</v>
      </c>
      <c r="O69" s="64">
        <v>10</v>
      </c>
    </row>
    <row r="70" spans="1:18" ht="15" x14ac:dyDescent="0.25">
      <c r="A70" s="5">
        <v>4.7</v>
      </c>
      <c r="B70" s="6" t="s">
        <v>5</v>
      </c>
      <c r="C70" s="63">
        <v>10</v>
      </c>
      <c r="D70" s="63">
        <v>11</v>
      </c>
      <c r="E70" s="63">
        <v>11</v>
      </c>
      <c r="F70" s="63">
        <v>10</v>
      </c>
      <c r="G70" s="63"/>
      <c r="H70" s="63"/>
      <c r="I70" s="63"/>
      <c r="J70" s="63"/>
      <c r="K70" s="65"/>
      <c r="L70" s="65">
        <f t="shared" si="13"/>
        <v>42</v>
      </c>
      <c r="M70" s="65"/>
      <c r="N70" s="65">
        <f t="shared" si="14"/>
        <v>42</v>
      </c>
      <c r="O70" s="64">
        <v>11</v>
      </c>
    </row>
    <row r="71" spans="1:18" ht="15" x14ac:dyDescent="0.25">
      <c r="A71" s="5">
        <v>4.7</v>
      </c>
      <c r="B71" s="90" t="s">
        <v>29</v>
      </c>
      <c r="C71" s="91">
        <v>13</v>
      </c>
      <c r="D71" s="63">
        <v>12</v>
      </c>
      <c r="E71" s="91">
        <v>13</v>
      </c>
      <c r="F71" s="91">
        <v>13</v>
      </c>
      <c r="G71" s="63"/>
      <c r="H71" s="63"/>
      <c r="I71" s="63"/>
      <c r="J71" s="68"/>
      <c r="K71" s="65"/>
      <c r="L71" s="65">
        <f t="shared" si="13"/>
        <v>51</v>
      </c>
      <c r="M71" s="65"/>
      <c r="N71" s="65">
        <f t="shared" si="14"/>
        <v>51</v>
      </c>
      <c r="O71" s="64">
        <v>12</v>
      </c>
    </row>
    <row r="72" spans="1:18" ht="15" x14ac:dyDescent="0.25">
      <c r="A72" s="92"/>
      <c r="B72" s="88"/>
      <c r="C72" s="63"/>
      <c r="D72" s="63"/>
      <c r="E72" s="63"/>
      <c r="F72" s="63"/>
      <c r="G72" s="63"/>
      <c r="H72" s="63"/>
      <c r="I72" s="63"/>
      <c r="J72" s="63"/>
      <c r="K72" s="65"/>
      <c r="L72" s="65" t="str">
        <f t="shared" si="13"/>
        <v>-</v>
      </c>
      <c r="M72" s="65" t="str">
        <f t="shared" ref="M72:M73" si="15">IF(L72="-","-",MAX(C72:K72))</f>
        <v>-</v>
      </c>
      <c r="N72" s="65" t="str">
        <f t="shared" si="14"/>
        <v>-</v>
      </c>
      <c r="O72" s="64"/>
    </row>
    <row r="73" spans="1:18" ht="12.75" x14ac:dyDescent="0.2">
      <c r="A73" s="63"/>
      <c r="B73" s="6"/>
      <c r="C73" s="63"/>
      <c r="D73" s="63"/>
      <c r="E73" s="63"/>
      <c r="F73" s="63"/>
      <c r="G73" s="63"/>
      <c r="H73" s="63"/>
      <c r="I73" s="63"/>
      <c r="J73" s="68"/>
      <c r="K73" s="65"/>
      <c r="L73" s="65" t="str">
        <f t="shared" si="13"/>
        <v>-</v>
      </c>
      <c r="M73" s="65" t="str">
        <f t="shared" si="15"/>
        <v>-</v>
      </c>
      <c r="N73" s="65" t="str">
        <f t="shared" si="14"/>
        <v>-</v>
      </c>
      <c r="O73" s="64"/>
    </row>
    <row r="78" spans="1:18" ht="12.75" x14ac:dyDescent="0.2">
      <c r="A78" s="93">
        <f>A74+A56+A47+A36+A23</f>
        <v>0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B1013"/>
  <sheetViews>
    <sheetView workbookViewId="0"/>
  </sheetViews>
  <sheetFormatPr defaultColWidth="14.42578125" defaultRowHeight="15.75" customHeight="1" x14ac:dyDescent="0.2"/>
  <cols>
    <col min="1" max="1" width="1.5703125" customWidth="1"/>
    <col min="2" max="2" width="12.140625" customWidth="1"/>
    <col min="3" max="3" width="14.140625" customWidth="1"/>
    <col min="4" max="4" width="6.85546875" customWidth="1"/>
    <col min="5" max="5" width="6.7109375" customWidth="1"/>
    <col min="6" max="6" width="8.85546875" customWidth="1"/>
    <col min="7" max="7" width="8.42578125" customWidth="1"/>
    <col min="8" max="8" width="7.85546875" customWidth="1"/>
    <col min="9" max="9" width="4.28515625" customWidth="1"/>
    <col min="10" max="10" width="8.42578125" customWidth="1"/>
    <col min="11" max="11" width="6.28515625" customWidth="1"/>
    <col min="12" max="12" width="4.28515625" customWidth="1"/>
    <col min="13" max="13" width="8.42578125" customWidth="1"/>
    <col min="14" max="14" width="6.28515625" customWidth="1"/>
    <col min="15" max="15" width="4.28515625" customWidth="1"/>
    <col min="16" max="16" width="8.42578125" customWidth="1"/>
    <col min="17" max="17" width="6.28515625" customWidth="1"/>
    <col min="18" max="18" width="4.28515625" customWidth="1"/>
    <col min="19" max="19" width="8.42578125" customWidth="1"/>
    <col min="20" max="20" width="6.28515625" customWidth="1"/>
    <col min="21" max="21" width="4.28515625" customWidth="1"/>
    <col min="22" max="22" width="8.42578125" hidden="1" customWidth="1"/>
    <col min="23" max="23" width="6.28515625" hidden="1" customWidth="1"/>
    <col min="24" max="24" width="4.28515625" hidden="1" customWidth="1"/>
    <col min="25" max="25" width="6.85546875" customWidth="1"/>
    <col min="26" max="26" width="8.140625" customWidth="1"/>
    <col min="27" max="27" width="6.5703125" customWidth="1"/>
    <col min="28" max="28" width="8.28515625" customWidth="1"/>
  </cols>
  <sheetData>
    <row r="1" spans="1:28" ht="34.5" customHeight="1" x14ac:dyDescent="0.4">
      <c r="A1" s="94"/>
      <c r="B1" s="98"/>
      <c r="C1" s="99"/>
      <c r="D1" s="100"/>
      <c r="E1" s="100"/>
      <c r="F1" s="100"/>
      <c r="G1" s="101" t="s">
        <v>117</v>
      </c>
      <c r="H1" s="102"/>
      <c r="I1" s="102"/>
      <c r="J1" s="101"/>
      <c r="K1" s="102"/>
      <c r="L1" s="102"/>
      <c r="M1" s="101"/>
      <c r="N1" s="103" t="s">
        <v>118</v>
      </c>
      <c r="O1" s="102"/>
      <c r="P1" s="98"/>
      <c r="Q1" s="102"/>
      <c r="R1" s="102"/>
      <c r="S1" s="101"/>
      <c r="T1" s="102"/>
      <c r="U1" s="102"/>
      <c r="V1" s="101"/>
      <c r="W1" s="102"/>
      <c r="X1" s="102"/>
      <c r="Y1" s="104"/>
      <c r="Z1" s="104"/>
      <c r="AA1" s="105"/>
      <c r="AB1" s="106" t="s">
        <v>0</v>
      </c>
    </row>
    <row r="2" spans="1:28" ht="16.5" customHeight="1" x14ac:dyDescent="0.2">
      <c r="B2" s="98"/>
      <c r="C2" s="107" t="s">
        <v>119</v>
      </c>
      <c r="D2" s="108">
        <v>5</v>
      </c>
      <c r="E2" s="100"/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00"/>
      <c r="Z2" s="100"/>
      <c r="AA2" s="100"/>
      <c r="AB2" s="106">
        <v>2</v>
      </c>
    </row>
    <row r="3" spans="1:28" ht="3.75" customHeight="1" x14ac:dyDescent="0.2">
      <c r="D3" s="60"/>
      <c r="E3" s="60"/>
      <c r="F3" s="60"/>
      <c r="Y3" s="60"/>
      <c r="Z3" s="60"/>
      <c r="AA3" s="60"/>
      <c r="AB3" s="87">
        <v>3</v>
      </c>
    </row>
    <row r="4" spans="1:28" x14ac:dyDescent="0.2">
      <c r="B4" s="109" t="s">
        <v>73</v>
      </c>
      <c r="C4" s="110"/>
      <c r="D4" s="111">
        <v>5</v>
      </c>
      <c r="E4" s="112"/>
      <c r="F4" s="113" t="s">
        <v>120</v>
      </c>
      <c r="G4" s="114">
        <v>1</v>
      </c>
      <c r="H4" s="276" t="s">
        <v>121</v>
      </c>
      <c r="I4" s="277"/>
      <c r="J4" s="114">
        <v>2</v>
      </c>
      <c r="K4" s="276" t="s">
        <v>122</v>
      </c>
      <c r="L4" s="277"/>
      <c r="M4" s="114">
        <v>3</v>
      </c>
      <c r="N4" s="276" t="s">
        <v>123</v>
      </c>
      <c r="O4" s="277"/>
      <c r="P4" s="114">
        <v>4</v>
      </c>
      <c r="Q4" s="276" t="s">
        <v>124</v>
      </c>
      <c r="R4" s="277"/>
      <c r="S4" s="114">
        <v>5</v>
      </c>
      <c r="T4" s="276" t="s">
        <v>125</v>
      </c>
      <c r="U4" s="277"/>
      <c r="V4" s="114">
        <v>6</v>
      </c>
      <c r="W4" s="276" t="s">
        <v>126</v>
      </c>
      <c r="X4" s="277"/>
      <c r="Y4" s="281" t="s">
        <v>127</v>
      </c>
      <c r="Z4" s="277"/>
      <c r="AA4" s="282"/>
      <c r="AB4" s="95">
        <v>4</v>
      </c>
    </row>
    <row r="5" spans="1:28" x14ac:dyDescent="0.2">
      <c r="B5" s="115" t="s">
        <v>128</v>
      </c>
      <c r="C5" s="116"/>
      <c r="D5" s="117"/>
      <c r="E5" s="118"/>
      <c r="F5" s="119" t="s">
        <v>129</v>
      </c>
      <c r="G5" s="120">
        <v>0.59004629629629635</v>
      </c>
      <c r="H5" s="280"/>
      <c r="I5" s="279"/>
      <c r="J5" s="120">
        <v>0.60619212962962965</v>
      </c>
      <c r="K5" s="280"/>
      <c r="L5" s="279"/>
      <c r="M5" s="120">
        <v>0.62488425925925928</v>
      </c>
      <c r="N5" s="280"/>
      <c r="O5" s="279"/>
      <c r="P5" s="120">
        <v>0.64406249999999998</v>
      </c>
      <c r="Q5" s="280"/>
      <c r="R5" s="279"/>
      <c r="S5" s="120">
        <v>0.66226851851851853</v>
      </c>
      <c r="T5" s="280"/>
      <c r="U5" s="279"/>
      <c r="V5" s="120">
        <v>0.58333333333333337</v>
      </c>
      <c r="W5" s="280"/>
      <c r="X5" s="279"/>
      <c r="Y5" s="121" t="s">
        <v>56</v>
      </c>
      <c r="Z5" s="122" t="s">
        <v>57</v>
      </c>
      <c r="AA5" s="123" t="s">
        <v>130</v>
      </c>
      <c r="AB5" s="95">
        <v>5</v>
      </c>
    </row>
    <row r="6" spans="1:28" ht="18" customHeight="1" x14ac:dyDescent="0.25">
      <c r="A6" s="46"/>
      <c r="B6" s="124" t="s">
        <v>88</v>
      </c>
      <c r="C6" s="125" t="s">
        <v>114</v>
      </c>
      <c r="D6" s="126" t="s">
        <v>131</v>
      </c>
      <c r="E6" s="127">
        <v>1100</v>
      </c>
      <c r="F6" s="128"/>
      <c r="G6" s="129">
        <v>0.59594907407407405</v>
      </c>
      <c r="H6" s="130">
        <f t="shared" ref="H6:H11" si="0">IF(G6=0,"-",1000*(G6-G$5) /$E6)</f>
        <v>5.3661616161615466E-3</v>
      </c>
      <c r="I6" s="131">
        <f t="shared" ref="I6:I11" si="1">IF(OR($D$2&lt;G$4,E6=""),"",IF(H6="-",10,RANK(H6,H$6:H$15,1)))</f>
        <v>1</v>
      </c>
      <c r="J6" s="129">
        <v>0.614837962962963</v>
      </c>
      <c r="K6" s="130">
        <f t="shared" ref="K6:K13" si="2">IF(J6=0,"-",1000*(J6-J$5) /$E6)</f>
        <v>7.8598484848485025E-3</v>
      </c>
      <c r="L6" s="131">
        <f t="shared" ref="L6:L15" si="3">IF(OR($D$2&lt;J$4,$E6=""),"",IF(K6="-",10,RANK(K6,K$6:K$15,1)))</f>
        <v>1</v>
      </c>
      <c r="M6" s="129">
        <v>0.6340393518518519</v>
      </c>
      <c r="N6" s="130">
        <f t="shared" ref="N6:N13" si="4">IF(M6=0,"-",1000*(M6-M$5) /$E6)</f>
        <v>8.3228114478114696E-3</v>
      </c>
      <c r="O6" s="131">
        <f t="shared" ref="O6:O15" si="5">IF(OR($D$2&lt;M$4,$E6=""),"",IF(N6="-",10,RANK(N6,N$6:N$15,1)))</f>
        <v>1</v>
      </c>
      <c r="P6" s="129">
        <v>0.65394675925925927</v>
      </c>
      <c r="Q6" s="130">
        <f t="shared" ref="Q6:Q13" si="6">IF(P6=0,"-",1000*(P6-P$5) /$E6)</f>
        <v>8.9856902356902617E-3</v>
      </c>
      <c r="R6" s="131">
        <f t="shared" ref="R6:R15" si="7">IF(OR($D$2&lt;P$4,$E6=""),"",IF(Q6="-",10,RANK(Q6,Q$6:Q$15,1)))</f>
        <v>3</v>
      </c>
      <c r="S6" s="129">
        <v>0.67321759259259262</v>
      </c>
      <c r="T6" s="130">
        <f t="shared" ref="T6:T8" si="8">IF(S6=0,"-",1000*(S6-S$5) /$E6)</f>
        <v>9.9537037037037129E-3</v>
      </c>
      <c r="U6" s="131">
        <f t="shared" ref="U6:U7" si="9">IF(OR($D$2&lt;S$4,$E6=""),"",IF(T6="-",10,RANK(T6,T$6:T$15,1)))</f>
        <v>6</v>
      </c>
      <c r="V6" s="129"/>
      <c r="W6" s="132" t="str">
        <f>IF(V6=0,"-",1000*(V6-W$5) /$E6)</f>
        <v>-</v>
      </c>
      <c r="X6" s="131" t="str">
        <f t="shared" ref="X6:X15" si="10">IF(OR($D$2&lt;V$4,$E6=""),"",IF(W6="-",10,RANK(W6,W$6:W$15,1)))</f>
        <v/>
      </c>
      <c r="Y6" s="133" t="e">
        <f t="shared" ref="Y6:Y15" si="11">IF(E6="","",(I6+L6+O6+R6+U6+X6))</f>
        <v>#VALUE!</v>
      </c>
      <c r="Z6" s="134">
        <v>6</v>
      </c>
      <c r="AA6" s="135">
        <f t="shared" ref="AA6:AA11" si="12">IF(E6="","",IF(D$2&gt;4,RANK(Z6,Z$6:Z$15,1),RANK(Y6,Y$6:Y$15,1)))</f>
        <v>1</v>
      </c>
      <c r="AB6" s="87">
        <v>6</v>
      </c>
    </row>
    <row r="7" spans="1:28" ht="18" customHeight="1" x14ac:dyDescent="0.25">
      <c r="B7" s="136" t="s">
        <v>4</v>
      </c>
      <c r="C7" s="137" t="s">
        <v>79</v>
      </c>
      <c r="D7" s="126" t="s">
        <v>132</v>
      </c>
      <c r="E7" s="127">
        <v>1147</v>
      </c>
      <c r="F7" s="138">
        <v>183282</v>
      </c>
      <c r="G7" s="129">
        <v>0.59681712962962963</v>
      </c>
      <c r="H7" s="130">
        <f t="shared" si="0"/>
        <v>5.9030804998546479E-3</v>
      </c>
      <c r="I7" s="139">
        <f t="shared" si="1"/>
        <v>5</v>
      </c>
      <c r="J7" s="140">
        <v>0.6156018518518519</v>
      </c>
      <c r="K7" s="130">
        <f t="shared" si="2"/>
        <v>8.2037682844134704E-3</v>
      </c>
      <c r="L7" s="139">
        <f t="shared" si="3"/>
        <v>2</v>
      </c>
      <c r="M7" s="140">
        <v>0.63484953703703706</v>
      </c>
      <c r="N7" s="130">
        <f t="shared" si="4"/>
        <v>8.6881236074784502E-3</v>
      </c>
      <c r="O7" s="139">
        <f t="shared" si="5"/>
        <v>2</v>
      </c>
      <c r="P7" s="140">
        <v>0.65418981481481486</v>
      </c>
      <c r="Q7" s="130">
        <f t="shared" si="6"/>
        <v>8.8293939100391287E-3</v>
      </c>
      <c r="R7" s="139">
        <f t="shared" si="7"/>
        <v>2</v>
      </c>
      <c r="S7" s="140">
        <v>0.6729398148148148</v>
      </c>
      <c r="T7" s="130">
        <f t="shared" si="8"/>
        <v>9.3036584972068549E-3</v>
      </c>
      <c r="U7" s="139">
        <f t="shared" si="9"/>
        <v>4</v>
      </c>
      <c r="V7" s="140"/>
      <c r="W7" s="141" t="str">
        <f>IF(V7=0,"-",1000*(V7-V$5) /$E7)</f>
        <v>-</v>
      </c>
      <c r="X7" s="139" t="str">
        <f t="shared" si="10"/>
        <v/>
      </c>
      <c r="Y7" s="133" t="e">
        <f t="shared" si="11"/>
        <v>#VALUE!</v>
      </c>
      <c r="Z7" s="134">
        <v>10</v>
      </c>
      <c r="AA7" s="135">
        <f t="shared" si="12"/>
        <v>2</v>
      </c>
      <c r="AB7" s="95">
        <v>6</v>
      </c>
    </row>
    <row r="8" spans="1:28" ht="18" customHeight="1" x14ac:dyDescent="0.25">
      <c r="B8" s="136" t="s">
        <v>115</v>
      </c>
      <c r="C8" s="137" t="s">
        <v>114</v>
      </c>
      <c r="D8" s="126" t="s">
        <v>132</v>
      </c>
      <c r="E8" s="127">
        <v>1147</v>
      </c>
      <c r="F8" s="128"/>
      <c r="G8" s="129">
        <v>0.59627314814814814</v>
      </c>
      <c r="H8" s="130">
        <f t="shared" si="0"/>
        <v>5.4288159126868255E-3</v>
      </c>
      <c r="I8" s="139">
        <f t="shared" si="1"/>
        <v>2</v>
      </c>
      <c r="J8" s="129">
        <v>0.61692129629629633</v>
      </c>
      <c r="K8" s="130">
        <f t="shared" si="2"/>
        <v>9.3541121766928317E-3</v>
      </c>
      <c r="L8" s="139">
        <f t="shared" si="3"/>
        <v>5</v>
      </c>
      <c r="M8" s="129">
        <v>0.63497685185185182</v>
      </c>
      <c r="N8" s="130">
        <f t="shared" si="4"/>
        <v>8.7991217023474649E-3</v>
      </c>
      <c r="O8" s="139">
        <f t="shared" si="5"/>
        <v>4</v>
      </c>
      <c r="P8" s="129">
        <v>0.65442129629629631</v>
      </c>
      <c r="Q8" s="130">
        <f t="shared" si="6"/>
        <v>9.0312086279828452E-3</v>
      </c>
      <c r="R8" s="139">
        <f t="shared" si="7"/>
        <v>4</v>
      </c>
      <c r="S8" s="129">
        <v>0.67280092592592589</v>
      </c>
      <c r="T8" s="130">
        <f t="shared" si="8"/>
        <v>9.1825696664405848E-3</v>
      </c>
      <c r="U8" s="142">
        <v>2.5</v>
      </c>
      <c r="V8" s="129"/>
      <c r="W8" s="143" t="str">
        <f t="shared" ref="W8:W14" si="13">IF(V8=0,"-",1000*(V8-W$5) /$E8)</f>
        <v>-</v>
      </c>
      <c r="X8" s="139" t="str">
        <f t="shared" si="10"/>
        <v/>
      </c>
      <c r="Y8" s="133" t="e">
        <f t="shared" si="11"/>
        <v>#VALUE!</v>
      </c>
      <c r="Z8" s="134">
        <v>12.5</v>
      </c>
      <c r="AA8" s="135">
        <f t="shared" si="12"/>
        <v>4</v>
      </c>
      <c r="AB8" s="95">
        <v>6</v>
      </c>
    </row>
    <row r="9" spans="1:28" ht="18" customHeight="1" x14ac:dyDescent="0.25">
      <c r="B9" s="136" t="s">
        <v>3</v>
      </c>
      <c r="C9" s="137" t="s">
        <v>111</v>
      </c>
      <c r="D9" s="144">
        <v>4.7</v>
      </c>
      <c r="E9" s="145">
        <v>1208</v>
      </c>
      <c r="F9" s="138"/>
      <c r="G9" s="146">
        <v>0.59712962962962968</v>
      </c>
      <c r="H9" s="130">
        <f t="shared" si="0"/>
        <v>5.8636865342163334E-3</v>
      </c>
      <c r="I9" s="139">
        <f t="shared" si="1"/>
        <v>4</v>
      </c>
      <c r="J9" s="146">
        <v>0.6161226851851852</v>
      </c>
      <c r="K9" s="130">
        <f t="shared" si="2"/>
        <v>8.2206585724797637E-3</v>
      </c>
      <c r="L9" s="139">
        <f t="shared" si="3"/>
        <v>3</v>
      </c>
      <c r="M9" s="146">
        <v>0.63565972222222222</v>
      </c>
      <c r="N9" s="130">
        <f t="shared" si="4"/>
        <v>8.9200852342408484E-3</v>
      </c>
      <c r="O9" s="139">
        <f t="shared" si="5"/>
        <v>5</v>
      </c>
      <c r="P9" s="146">
        <v>0.65471064814814817</v>
      </c>
      <c r="Q9" s="130">
        <f t="shared" si="6"/>
        <v>8.8146921756193583E-3</v>
      </c>
      <c r="R9" s="139">
        <f t="shared" si="7"/>
        <v>1</v>
      </c>
      <c r="S9" s="147" t="s">
        <v>133</v>
      </c>
      <c r="T9" s="130"/>
      <c r="U9" s="142">
        <v>4</v>
      </c>
      <c r="V9" s="146"/>
      <c r="W9" s="141" t="str">
        <f t="shared" si="13"/>
        <v>-</v>
      </c>
      <c r="X9" s="139" t="str">
        <f t="shared" si="10"/>
        <v/>
      </c>
      <c r="Y9" s="133" t="e">
        <f t="shared" si="11"/>
        <v>#VALUE!</v>
      </c>
      <c r="Z9" s="134">
        <v>12</v>
      </c>
      <c r="AA9" s="135">
        <f t="shared" si="12"/>
        <v>3</v>
      </c>
      <c r="AB9" s="95">
        <v>6</v>
      </c>
    </row>
    <row r="10" spans="1:28" ht="18" customHeight="1" x14ac:dyDescent="0.25">
      <c r="A10" s="46"/>
      <c r="B10" s="124" t="s">
        <v>7</v>
      </c>
      <c r="C10" s="125" t="s">
        <v>87</v>
      </c>
      <c r="D10" s="126" t="s">
        <v>131</v>
      </c>
      <c r="E10" s="127">
        <v>1100</v>
      </c>
      <c r="F10" s="128"/>
      <c r="G10" s="146">
        <v>0.5964814814814815</v>
      </c>
      <c r="H10" s="130">
        <f t="shared" si="0"/>
        <v>5.8501683501683225E-3</v>
      </c>
      <c r="I10" s="139">
        <f t="shared" si="1"/>
        <v>3</v>
      </c>
      <c r="J10" s="146">
        <v>0.61668981481481477</v>
      </c>
      <c r="K10" s="130">
        <f t="shared" si="2"/>
        <v>9.5433501683501124E-3</v>
      </c>
      <c r="L10" s="139">
        <f t="shared" si="3"/>
        <v>7</v>
      </c>
      <c r="M10" s="146">
        <v>0.63568287037037041</v>
      </c>
      <c r="N10" s="130">
        <f t="shared" si="4"/>
        <v>9.8169191919192118E-3</v>
      </c>
      <c r="O10" s="139">
        <f t="shared" si="5"/>
        <v>6</v>
      </c>
      <c r="P10" s="146">
        <v>0.65715277777777781</v>
      </c>
      <c r="Q10" s="130">
        <f t="shared" si="6"/>
        <v>1.1900252525252567E-2</v>
      </c>
      <c r="R10" s="139">
        <f t="shared" si="7"/>
        <v>8</v>
      </c>
      <c r="S10" s="146">
        <v>0.67228009259259258</v>
      </c>
      <c r="T10" s="130">
        <f t="shared" ref="T10:T13" si="14">IF(S10=0,"-",1000*(S10-S$5) /$E10)</f>
        <v>9.1014309764309523E-3</v>
      </c>
      <c r="U10" s="139">
        <f>IF(OR($D$2&lt;S$4,$E10=""),"",IF(T10="-",10,RANK(T10,T$6:T$15,1)))</f>
        <v>1</v>
      </c>
      <c r="V10" s="146"/>
      <c r="W10" s="143" t="str">
        <f t="shared" si="13"/>
        <v>-</v>
      </c>
      <c r="X10" s="139" t="str">
        <f t="shared" si="10"/>
        <v/>
      </c>
      <c r="Y10" s="133" t="e">
        <f t="shared" si="11"/>
        <v>#VALUE!</v>
      </c>
      <c r="Z10" s="134">
        <v>17</v>
      </c>
      <c r="AA10" s="135">
        <f t="shared" si="12"/>
        <v>5</v>
      </c>
      <c r="AB10" s="148">
        <v>6</v>
      </c>
    </row>
    <row r="11" spans="1:28" ht="18" customHeight="1" x14ac:dyDescent="0.25">
      <c r="A11" s="149"/>
      <c r="B11" s="124" t="s">
        <v>2</v>
      </c>
      <c r="C11" s="125" t="s">
        <v>113</v>
      </c>
      <c r="D11" s="144" t="s">
        <v>131</v>
      </c>
      <c r="E11" s="145">
        <v>1100</v>
      </c>
      <c r="F11" s="150"/>
      <c r="G11" s="146">
        <v>0.59755787037037034</v>
      </c>
      <c r="H11" s="130">
        <f t="shared" si="0"/>
        <v>6.8287037037036277E-3</v>
      </c>
      <c r="I11" s="139">
        <f t="shared" si="1"/>
        <v>7</v>
      </c>
      <c r="J11" s="146">
        <v>0.61657407407407405</v>
      </c>
      <c r="K11" s="130">
        <f t="shared" si="2"/>
        <v>9.438131313131275E-3</v>
      </c>
      <c r="L11" s="151">
        <f t="shared" si="3"/>
        <v>6</v>
      </c>
      <c r="M11" s="146">
        <v>0.63589120370370367</v>
      </c>
      <c r="N11" s="130">
        <f t="shared" si="4"/>
        <v>1.0006313131313081E-2</v>
      </c>
      <c r="O11" s="139">
        <f t="shared" si="5"/>
        <v>7</v>
      </c>
      <c r="P11" s="146">
        <v>0.65590277777777772</v>
      </c>
      <c r="Q11" s="130">
        <f t="shared" si="6"/>
        <v>1.0763888888888856E-2</v>
      </c>
      <c r="R11" s="139">
        <f t="shared" si="7"/>
        <v>7</v>
      </c>
      <c r="S11" s="146">
        <v>0.67236111111111108</v>
      </c>
      <c r="T11" s="130">
        <f t="shared" si="14"/>
        <v>9.1750841750841295E-3</v>
      </c>
      <c r="U11" s="142">
        <v>2.5</v>
      </c>
      <c r="V11" s="146"/>
      <c r="W11" s="143" t="str">
        <f t="shared" si="13"/>
        <v>-</v>
      </c>
      <c r="X11" s="139" t="str">
        <f t="shared" si="10"/>
        <v/>
      </c>
      <c r="Y11" s="133" t="e">
        <f t="shared" si="11"/>
        <v>#VALUE!</v>
      </c>
      <c r="Z11" s="134">
        <v>22.5</v>
      </c>
      <c r="AA11" s="135">
        <f t="shared" si="12"/>
        <v>7</v>
      </c>
      <c r="AB11" s="87">
        <v>6</v>
      </c>
    </row>
    <row r="12" spans="1:28" ht="18" customHeight="1" x14ac:dyDescent="0.25">
      <c r="B12" s="136" t="s">
        <v>108</v>
      </c>
      <c r="C12" s="137" t="s">
        <v>109</v>
      </c>
      <c r="D12" s="126" t="s">
        <v>131</v>
      </c>
      <c r="E12" s="152">
        <v>1100</v>
      </c>
      <c r="F12" s="153"/>
      <c r="G12" s="154" t="s">
        <v>134</v>
      </c>
      <c r="H12" s="130"/>
      <c r="I12" s="142">
        <v>9</v>
      </c>
      <c r="J12" s="155">
        <v>0.61552083333333329</v>
      </c>
      <c r="K12" s="130">
        <f t="shared" si="2"/>
        <v>8.4806397306396771E-3</v>
      </c>
      <c r="L12" s="139">
        <f t="shared" si="3"/>
        <v>4</v>
      </c>
      <c r="M12" s="155">
        <v>0.63446759259259256</v>
      </c>
      <c r="N12" s="130">
        <f t="shared" si="4"/>
        <v>8.7121212121211607E-3</v>
      </c>
      <c r="O12" s="139">
        <f t="shared" si="5"/>
        <v>3</v>
      </c>
      <c r="P12" s="155">
        <v>0.65418981481481486</v>
      </c>
      <c r="Q12" s="130">
        <f t="shared" si="6"/>
        <v>9.2066498316498921E-3</v>
      </c>
      <c r="R12" s="139">
        <f t="shared" si="7"/>
        <v>5</v>
      </c>
      <c r="S12" s="155">
        <v>0.67256944444444444</v>
      </c>
      <c r="T12" s="130">
        <f t="shared" si="14"/>
        <v>9.3644781144780979E-3</v>
      </c>
      <c r="U12" s="139">
        <f t="shared" ref="U12:U15" si="15">IF(OR($D$2&lt;S$4,$E12=""),"",IF(T12="-",10,RANK(T12,T$6:T$15,1)))</f>
        <v>5</v>
      </c>
      <c r="V12" s="155"/>
      <c r="W12" s="141" t="str">
        <f t="shared" si="13"/>
        <v>-</v>
      </c>
      <c r="X12" s="139" t="str">
        <f t="shared" si="10"/>
        <v/>
      </c>
      <c r="Y12" s="133" t="e">
        <f t="shared" si="11"/>
        <v>#VALUE!</v>
      </c>
      <c r="Z12" s="134">
        <v>17</v>
      </c>
      <c r="AA12" s="156">
        <v>6</v>
      </c>
      <c r="AB12" s="95">
        <v>6</v>
      </c>
    </row>
    <row r="13" spans="1:28" ht="18" customHeight="1" x14ac:dyDescent="0.25">
      <c r="B13" s="136" t="s">
        <v>112</v>
      </c>
      <c r="C13" s="137" t="s">
        <v>90</v>
      </c>
      <c r="D13" s="126" t="s">
        <v>131</v>
      </c>
      <c r="E13" s="127">
        <v>1100</v>
      </c>
      <c r="F13" s="153"/>
      <c r="G13" s="155">
        <v>0.59659722222222222</v>
      </c>
      <c r="H13" s="130">
        <f>IF(G13=0,"-",1000*(G13-G$5) /$E13)</f>
        <v>5.9553872053871608E-3</v>
      </c>
      <c r="I13" s="139">
        <f>IF(OR($D$2&lt;G$4,E13=""),"",IF(H13="-",10,RANK(H13,H$6:H$15,1)))</f>
        <v>6</v>
      </c>
      <c r="J13" s="155">
        <v>0.61693287037037037</v>
      </c>
      <c r="K13" s="130">
        <f t="shared" si="2"/>
        <v>9.7643097643097428E-3</v>
      </c>
      <c r="L13" s="139">
        <f t="shared" si="3"/>
        <v>8</v>
      </c>
      <c r="M13" s="155">
        <v>0.6369097222222222</v>
      </c>
      <c r="N13" s="130">
        <f t="shared" si="4"/>
        <v>1.0932239057239017E-2</v>
      </c>
      <c r="O13" s="139">
        <f t="shared" si="5"/>
        <v>8</v>
      </c>
      <c r="P13" s="155">
        <v>0.65451388888888884</v>
      </c>
      <c r="Q13" s="130">
        <f t="shared" si="6"/>
        <v>9.5012626262625972E-3</v>
      </c>
      <c r="R13" s="139">
        <f t="shared" si="7"/>
        <v>6</v>
      </c>
      <c r="S13" s="155">
        <v>0.67363425925925924</v>
      </c>
      <c r="T13" s="130">
        <f t="shared" si="14"/>
        <v>1.0332491582491551E-2</v>
      </c>
      <c r="U13" s="139">
        <f t="shared" si="15"/>
        <v>7</v>
      </c>
      <c r="V13" s="155"/>
      <c r="W13" s="141" t="str">
        <f t="shared" si="13"/>
        <v>-</v>
      </c>
      <c r="X13" s="139" t="str">
        <f t="shared" si="10"/>
        <v/>
      </c>
      <c r="Y13" s="133" t="e">
        <f t="shared" si="11"/>
        <v>#VALUE!</v>
      </c>
      <c r="Z13" s="134">
        <v>27</v>
      </c>
      <c r="AA13" s="135">
        <f t="shared" ref="AA13:AA15" si="16">IF(E13="","",IF(D$2&gt;4,RANK(Z13,Z$6:Z$15,1),RANK(Y13,Y$6:Y$15,1)))</f>
        <v>8</v>
      </c>
      <c r="AB13" s="95">
        <v>6</v>
      </c>
    </row>
    <row r="14" spans="1:28" ht="18" hidden="1" customHeight="1" x14ac:dyDescent="0.25">
      <c r="A14" s="46"/>
      <c r="B14" s="157"/>
      <c r="C14" s="158"/>
      <c r="D14" s="159"/>
      <c r="E14" s="160"/>
      <c r="F14" s="161"/>
      <c r="G14" s="146"/>
      <c r="H14" s="162" t="str">
        <f>IF(G14=0,"-",1000*(G14-H$5) /$E14)</f>
        <v>-</v>
      </c>
      <c r="I14" s="139" t="str">
        <f>IF(OR($D$2&lt;G$4,$E14=""),"",IF(H14="-",10,RANK(H14,H$6:H$15,1)))</f>
        <v/>
      </c>
      <c r="J14" s="146"/>
      <c r="K14" s="162" t="str">
        <f>IF(J14=0,"-",1000*(J14-K$5) /$E14)</f>
        <v>-</v>
      </c>
      <c r="L14" s="139" t="str">
        <f t="shared" si="3"/>
        <v/>
      </c>
      <c r="M14" s="146"/>
      <c r="N14" s="143" t="str">
        <f>IF(M14=0,"-",1000*(M14-N$5) /$E14)</f>
        <v>-</v>
      </c>
      <c r="O14" s="139" t="str">
        <f t="shared" si="5"/>
        <v/>
      </c>
      <c r="P14" s="146"/>
      <c r="Q14" s="143" t="str">
        <f>IF(P14=0,"-",1000*(P14-Q$5) /$E14)</f>
        <v>-</v>
      </c>
      <c r="R14" s="139" t="str">
        <f t="shared" si="7"/>
        <v/>
      </c>
      <c r="S14" s="146"/>
      <c r="T14" s="143" t="str">
        <f>IF(S14=0,"-",1000*(S14-T$5) /$E14)</f>
        <v>-</v>
      </c>
      <c r="U14" s="139" t="str">
        <f t="shared" si="15"/>
        <v/>
      </c>
      <c r="V14" s="146"/>
      <c r="W14" s="143" t="str">
        <f t="shared" si="13"/>
        <v>-</v>
      </c>
      <c r="X14" s="139" t="str">
        <f t="shared" si="10"/>
        <v/>
      </c>
      <c r="Y14" s="133" t="str">
        <f t="shared" si="11"/>
        <v/>
      </c>
      <c r="Z14" s="134" t="s">
        <v>75</v>
      </c>
      <c r="AA14" s="135" t="str">
        <f t="shared" si="16"/>
        <v/>
      </c>
      <c r="AB14" s="87"/>
    </row>
    <row r="15" spans="1:28" ht="18" hidden="1" customHeight="1" x14ac:dyDescent="0.25">
      <c r="B15" s="157"/>
      <c r="C15" s="158"/>
      <c r="D15" s="159"/>
      <c r="E15" s="160"/>
      <c r="F15" s="161"/>
      <c r="G15" s="146"/>
      <c r="H15" s="163" t="str">
        <f>IF(G15=0,"-",1000*(G15-G$5) /$E15)</f>
        <v>-</v>
      </c>
      <c r="I15" s="164" t="str">
        <f>IF(OR($D$2&lt;G$4,E15=""),"",IF(H15="-",10,RANK(H15,H$6:H$15,1)))</f>
        <v/>
      </c>
      <c r="J15" s="146"/>
      <c r="K15" s="163" t="str">
        <f>IF(J15=0,"-",1000*(J15-J$5) /$E15)</f>
        <v>-</v>
      </c>
      <c r="L15" s="164" t="str">
        <f t="shared" si="3"/>
        <v/>
      </c>
      <c r="M15" s="146"/>
      <c r="N15" s="165" t="str">
        <f>IF(M15=0,"-",1000*(M15-M$5) /$E15)</f>
        <v>-</v>
      </c>
      <c r="O15" s="164" t="str">
        <f t="shared" si="5"/>
        <v/>
      </c>
      <c r="P15" s="146"/>
      <c r="Q15" s="165" t="str">
        <f>IF(P15=0,"-",1000*(P15-P$5) /$E15)</f>
        <v>-</v>
      </c>
      <c r="R15" s="164" t="str">
        <f t="shared" si="7"/>
        <v/>
      </c>
      <c r="S15" s="146"/>
      <c r="T15" s="165" t="str">
        <f>IF(S15=0,"-",1000*(S15-S$5) /$E15)</f>
        <v>-</v>
      </c>
      <c r="U15" s="164" t="str">
        <f t="shared" si="15"/>
        <v/>
      </c>
      <c r="V15" s="146"/>
      <c r="W15" s="165" t="str">
        <f>IF(V15=0,"-",1000*(V15-V$5) /$E15)</f>
        <v>-</v>
      </c>
      <c r="X15" s="164" t="str">
        <f t="shared" si="10"/>
        <v/>
      </c>
      <c r="Y15" s="133" t="str">
        <f t="shared" si="11"/>
        <v/>
      </c>
      <c r="Z15" s="134" t="s">
        <v>75</v>
      </c>
      <c r="AA15" s="135" t="str">
        <f t="shared" si="16"/>
        <v/>
      </c>
      <c r="AB15" s="95">
        <v>6</v>
      </c>
    </row>
    <row r="16" spans="1:28" hidden="1" x14ac:dyDescent="0.2">
      <c r="B16" s="109" t="s">
        <v>76</v>
      </c>
      <c r="C16" s="110"/>
      <c r="D16" s="111">
        <v>4</v>
      </c>
      <c r="E16" s="166"/>
      <c r="F16" s="113" t="s">
        <v>120</v>
      </c>
      <c r="G16" s="114">
        <v>1</v>
      </c>
      <c r="H16" s="276" t="s">
        <v>121</v>
      </c>
      <c r="I16" s="277"/>
      <c r="J16" s="114">
        <v>2</v>
      </c>
      <c r="K16" s="276" t="s">
        <v>122</v>
      </c>
      <c r="L16" s="277"/>
      <c r="M16" s="114">
        <v>3</v>
      </c>
      <c r="N16" s="276" t="s">
        <v>123</v>
      </c>
      <c r="O16" s="277"/>
      <c r="P16" s="114">
        <v>4</v>
      </c>
      <c r="Q16" s="276" t="s">
        <v>124</v>
      </c>
      <c r="R16" s="277"/>
      <c r="S16" s="114">
        <v>5</v>
      </c>
      <c r="T16" s="276" t="s">
        <v>125</v>
      </c>
      <c r="U16" s="277"/>
      <c r="V16" s="114">
        <v>6</v>
      </c>
      <c r="W16" s="276" t="s">
        <v>126</v>
      </c>
      <c r="X16" s="277"/>
      <c r="Y16" s="281" t="s">
        <v>127</v>
      </c>
      <c r="Z16" s="277"/>
      <c r="AA16" s="282"/>
      <c r="AB16" s="95">
        <v>7</v>
      </c>
    </row>
    <row r="17" spans="2:28" hidden="1" x14ac:dyDescent="0.2">
      <c r="B17" s="115" t="s">
        <v>128</v>
      </c>
      <c r="C17" s="167"/>
      <c r="D17" s="117"/>
      <c r="E17" s="168"/>
      <c r="F17" s="119" t="s">
        <v>129</v>
      </c>
      <c r="G17" s="169">
        <v>0.58333333333333337</v>
      </c>
      <c r="H17" s="278"/>
      <c r="I17" s="279"/>
      <c r="J17" s="169">
        <v>0.58333333333333337</v>
      </c>
      <c r="K17" s="278"/>
      <c r="L17" s="279"/>
      <c r="M17" s="169">
        <v>0.58333333333333337</v>
      </c>
      <c r="N17" s="278"/>
      <c r="O17" s="279"/>
      <c r="P17" s="169">
        <v>0.58333333333333337</v>
      </c>
      <c r="Q17" s="278"/>
      <c r="R17" s="279"/>
      <c r="S17" s="169">
        <v>0.58333333333333337</v>
      </c>
      <c r="T17" s="278"/>
      <c r="U17" s="279"/>
      <c r="V17" s="169">
        <v>0.58333333333333337</v>
      </c>
      <c r="W17" s="280"/>
      <c r="X17" s="279"/>
      <c r="Y17" s="121" t="s">
        <v>56</v>
      </c>
      <c r="Z17" s="122" t="s">
        <v>57</v>
      </c>
      <c r="AA17" s="123" t="s">
        <v>130</v>
      </c>
      <c r="AB17" s="95">
        <v>8</v>
      </c>
    </row>
    <row r="18" spans="2:28" ht="20.25" hidden="1" customHeight="1" x14ac:dyDescent="0.2">
      <c r="B18" s="170"/>
      <c r="C18" s="171"/>
      <c r="D18" s="152" t="s">
        <v>135</v>
      </c>
      <c r="E18" s="172">
        <v>1110</v>
      </c>
      <c r="F18" s="173"/>
      <c r="G18" s="174"/>
      <c r="H18" s="130" t="str">
        <f t="shared" ref="H18:H22" si="17">IF(G18=0,"-",1000*(G18-G$17) /$E18)</f>
        <v>-</v>
      </c>
      <c r="I18" s="175">
        <f t="shared" ref="I18:I22" si="18">IF(OR($D$2&lt;G$4,$E18=""),"",IF(H18="-",10,RANK(H18,H$18:H$22,1)))</f>
        <v>10</v>
      </c>
      <c r="J18" s="174"/>
      <c r="K18" s="130" t="str">
        <f t="shared" ref="K18:K22" si="19">IF(J18=0,"-",1000*(J18-J$17) /$E18)</f>
        <v>-</v>
      </c>
      <c r="L18" s="175">
        <f t="shared" ref="L18:L22" si="20">IF(OR($D$2&lt;J$4,$E18=""),"",IF(K18="-",10,RANK(K18,K$18:K$22,1)))</f>
        <v>10</v>
      </c>
      <c r="M18" s="174"/>
      <c r="N18" s="130" t="str">
        <f t="shared" ref="N18:N22" si="21">IF(M18=0,"-",1000*(M18-M$17) /$E18)</f>
        <v>-</v>
      </c>
      <c r="O18" s="175">
        <f t="shared" ref="O18:O22" si="22">IF(OR($D$2&lt;M$4,$E18=""),"",IF(N18="-",10,RANK(N18,N$18:N$22,1)))</f>
        <v>10</v>
      </c>
      <c r="P18" s="174"/>
      <c r="Q18" s="130" t="str">
        <f t="shared" ref="Q18:Q22" si="23">IF(P18=0,"-",1000*(P18-P$17) /$E18)</f>
        <v>-</v>
      </c>
      <c r="R18" s="175">
        <f t="shared" ref="R18:R22" si="24">IF(OR($D$2&lt;P$4,$E18=""),"",IF(Q18="-",10,RANK(Q18,Q$18:Q$22,1)))</f>
        <v>10</v>
      </c>
      <c r="S18" s="174"/>
      <c r="T18" s="130" t="str">
        <f t="shared" ref="T18:T22" si="25">IF(S18=0,"-",1000*(S18-S$17) /$E18)</f>
        <v>-</v>
      </c>
      <c r="U18" s="175">
        <f t="shared" ref="U18:U22" si="26">IF(OR($D$2&lt;S$4,$E18=""),"",IF(T18="-",10,RANK(T18,T$18:T$22,1)))</f>
        <v>10</v>
      </c>
      <c r="V18" s="174"/>
      <c r="W18" s="130" t="str">
        <f t="shared" ref="W18:W22" si="27">IF(V18=0,"-",1000*(V18-V$17) /$E18)</f>
        <v>-</v>
      </c>
      <c r="X18" s="175" t="str">
        <f t="shared" ref="X18:X22" si="28">IF(OR($D$2&lt;V$4,$E18=""),"",IF(W18="-",10,RANK(W18,W$18:W$22,1)))</f>
        <v/>
      </c>
      <c r="Y18" s="133" t="e">
        <f t="shared" ref="Y18:Y22" si="29">IF(E18="","",(I18+L18+O18+R18+U18+X18))</f>
        <v>#VALUE!</v>
      </c>
      <c r="Z18" s="134">
        <v>40</v>
      </c>
      <c r="AA18" s="135">
        <f t="shared" ref="AA18:AA22" si="30">IF(E18="","",IF(D$2&gt;4,RANK(Z18,Z$18:Z$22,1),RANK(Y18,Y$18:Y$22,1)))</f>
        <v>1</v>
      </c>
      <c r="AB18" s="95">
        <v>9</v>
      </c>
    </row>
    <row r="19" spans="2:28" ht="20.25" hidden="1" customHeight="1" x14ac:dyDescent="0.2">
      <c r="B19" s="170"/>
      <c r="C19" s="171"/>
      <c r="D19" s="152" t="s">
        <v>135</v>
      </c>
      <c r="E19" s="172">
        <v>1110</v>
      </c>
      <c r="F19" s="173"/>
      <c r="G19" s="174"/>
      <c r="H19" s="130" t="str">
        <f t="shared" si="17"/>
        <v>-</v>
      </c>
      <c r="I19" s="175">
        <f t="shared" si="18"/>
        <v>10</v>
      </c>
      <c r="J19" s="174"/>
      <c r="K19" s="130" t="str">
        <f t="shared" si="19"/>
        <v>-</v>
      </c>
      <c r="L19" s="176">
        <f t="shared" si="20"/>
        <v>10</v>
      </c>
      <c r="M19" s="174"/>
      <c r="N19" s="130" t="str">
        <f t="shared" si="21"/>
        <v>-</v>
      </c>
      <c r="O19" s="176">
        <f t="shared" si="22"/>
        <v>10</v>
      </c>
      <c r="P19" s="174"/>
      <c r="Q19" s="130" t="str">
        <f t="shared" si="23"/>
        <v>-</v>
      </c>
      <c r="R19" s="176">
        <f t="shared" si="24"/>
        <v>10</v>
      </c>
      <c r="S19" s="174"/>
      <c r="T19" s="130" t="str">
        <f t="shared" si="25"/>
        <v>-</v>
      </c>
      <c r="U19" s="176">
        <f t="shared" si="26"/>
        <v>10</v>
      </c>
      <c r="V19" s="174"/>
      <c r="W19" s="130" t="str">
        <f t="shared" si="27"/>
        <v>-</v>
      </c>
      <c r="X19" s="176" t="str">
        <f t="shared" si="28"/>
        <v/>
      </c>
      <c r="Y19" s="133" t="e">
        <f t="shared" si="29"/>
        <v>#VALUE!</v>
      </c>
      <c r="Z19" s="134">
        <v>40</v>
      </c>
      <c r="AA19" s="135">
        <f t="shared" si="30"/>
        <v>1</v>
      </c>
      <c r="AB19" s="95">
        <v>9</v>
      </c>
    </row>
    <row r="20" spans="2:28" ht="20.25" hidden="1" customHeight="1" x14ac:dyDescent="0.2">
      <c r="B20" s="170"/>
      <c r="C20" s="171"/>
      <c r="D20" s="152" t="s">
        <v>135</v>
      </c>
      <c r="E20" s="172">
        <v>1110</v>
      </c>
      <c r="F20" s="173"/>
      <c r="G20" s="174"/>
      <c r="H20" s="130" t="str">
        <f t="shared" si="17"/>
        <v>-</v>
      </c>
      <c r="I20" s="175">
        <f t="shared" si="18"/>
        <v>10</v>
      </c>
      <c r="J20" s="174"/>
      <c r="K20" s="130" t="str">
        <f t="shared" si="19"/>
        <v>-</v>
      </c>
      <c r="L20" s="176">
        <f t="shared" si="20"/>
        <v>10</v>
      </c>
      <c r="M20" s="174"/>
      <c r="N20" s="130" t="str">
        <f t="shared" si="21"/>
        <v>-</v>
      </c>
      <c r="O20" s="176">
        <f t="shared" si="22"/>
        <v>10</v>
      </c>
      <c r="P20" s="174"/>
      <c r="Q20" s="130" t="str">
        <f t="shared" si="23"/>
        <v>-</v>
      </c>
      <c r="R20" s="176">
        <f t="shared" si="24"/>
        <v>10</v>
      </c>
      <c r="S20" s="174"/>
      <c r="T20" s="130" t="str">
        <f t="shared" si="25"/>
        <v>-</v>
      </c>
      <c r="U20" s="176">
        <f t="shared" si="26"/>
        <v>10</v>
      </c>
      <c r="V20" s="174"/>
      <c r="W20" s="130" t="str">
        <f t="shared" si="27"/>
        <v>-</v>
      </c>
      <c r="X20" s="176" t="str">
        <f t="shared" si="28"/>
        <v/>
      </c>
      <c r="Y20" s="133" t="e">
        <f t="shared" si="29"/>
        <v>#VALUE!</v>
      </c>
      <c r="Z20" s="134">
        <v>40</v>
      </c>
      <c r="AA20" s="135">
        <f t="shared" si="30"/>
        <v>1</v>
      </c>
      <c r="AB20" s="95">
        <v>9</v>
      </c>
    </row>
    <row r="21" spans="2:28" ht="20.25" hidden="1" customHeight="1" x14ac:dyDescent="0.2">
      <c r="B21" s="177"/>
      <c r="C21" s="178"/>
      <c r="D21" s="152"/>
      <c r="E21" s="172"/>
      <c r="F21" s="173"/>
      <c r="G21" s="174"/>
      <c r="H21" s="130" t="str">
        <f t="shared" si="17"/>
        <v>-</v>
      </c>
      <c r="I21" s="175" t="str">
        <f t="shared" si="18"/>
        <v/>
      </c>
      <c r="J21" s="174"/>
      <c r="K21" s="130" t="str">
        <f t="shared" si="19"/>
        <v>-</v>
      </c>
      <c r="L21" s="176" t="str">
        <f t="shared" si="20"/>
        <v/>
      </c>
      <c r="M21" s="174"/>
      <c r="N21" s="130" t="str">
        <f t="shared" si="21"/>
        <v>-</v>
      </c>
      <c r="O21" s="176" t="str">
        <f t="shared" si="22"/>
        <v/>
      </c>
      <c r="P21" s="174"/>
      <c r="Q21" s="130" t="str">
        <f t="shared" si="23"/>
        <v>-</v>
      </c>
      <c r="R21" s="176" t="str">
        <f t="shared" si="24"/>
        <v/>
      </c>
      <c r="S21" s="174"/>
      <c r="T21" s="130" t="str">
        <f t="shared" si="25"/>
        <v>-</v>
      </c>
      <c r="U21" s="176" t="str">
        <f t="shared" si="26"/>
        <v/>
      </c>
      <c r="V21" s="174"/>
      <c r="W21" s="130" t="str">
        <f t="shared" si="27"/>
        <v>-</v>
      </c>
      <c r="X21" s="176" t="str">
        <f t="shared" si="28"/>
        <v/>
      </c>
      <c r="Y21" s="133" t="str">
        <f t="shared" si="29"/>
        <v/>
      </c>
      <c r="Z21" s="134" t="s">
        <v>75</v>
      </c>
      <c r="AA21" s="135" t="str">
        <f t="shared" si="30"/>
        <v/>
      </c>
      <c r="AB21" s="95">
        <v>9</v>
      </c>
    </row>
    <row r="22" spans="2:28" ht="20.25" hidden="1" customHeight="1" x14ac:dyDescent="0.2">
      <c r="B22" s="179"/>
      <c r="C22" s="180"/>
      <c r="D22" s="181"/>
      <c r="E22" s="182"/>
      <c r="F22" s="183"/>
      <c r="G22" s="184"/>
      <c r="H22" s="185" t="str">
        <f t="shared" si="17"/>
        <v>-</v>
      </c>
      <c r="I22" s="186" t="str">
        <f t="shared" si="18"/>
        <v/>
      </c>
      <c r="J22" s="184"/>
      <c r="K22" s="185" t="str">
        <f t="shared" si="19"/>
        <v>-</v>
      </c>
      <c r="L22" s="187" t="str">
        <f t="shared" si="20"/>
        <v/>
      </c>
      <c r="M22" s="184"/>
      <c r="N22" s="185" t="str">
        <f t="shared" si="21"/>
        <v>-</v>
      </c>
      <c r="O22" s="187" t="str">
        <f t="shared" si="22"/>
        <v/>
      </c>
      <c r="P22" s="184"/>
      <c r="Q22" s="185" t="str">
        <f t="shared" si="23"/>
        <v>-</v>
      </c>
      <c r="R22" s="187" t="str">
        <f t="shared" si="24"/>
        <v/>
      </c>
      <c r="S22" s="184"/>
      <c r="T22" s="185" t="str">
        <f t="shared" si="25"/>
        <v>-</v>
      </c>
      <c r="U22" s="187" t="str">
        <f t="shared" si="26"/>
        <v/>
      </c>
      <c r="V22" s="184"/>
      <c r="W22" s="185" t="str">
        <f t="shared" si="27"/>
        <v>-</v>
      </c>
      <c r="X22" s="187" t="str">
        <f t="shared" si="28"/>
        <v/>
      </c>
      <c r="Y22" s="133" t="str">
        <f t="shared" si="29"/>
        <v/>
      </c>
      <c r="Z22" s="134" t="s">
        <v>75</v>
      </c>
      <c r="AA22" s="135" t="str">
        <f t="shared" si="30"/>
        <v/>
      </c>
      <c r="AB22" s="95">
        <v>9</v>
      </c>
    </row>
    <row r="23" spans="2:28" x14ac:dyDescent="0.2">
      <c r="B23" s="109" t="s">
        <v>8</v>
      </c>
      <c r="C23" s="188" t="s">
        <v>136</v>
      </c>
      <c r="D23" s="111">
        <v>5</v>
      </c>
      <c r="E23" s="166"/>
      <c r="F23" s="113" t="s">
        <v>120</v>
      </c>
      <c r="G23" s="114">
        <v>1</v>
      </c>
      <c r="H23" s="276" t="s">
        <v>121</v>
      </c>
      <c r="I23" s="277"/>
      <c r="J23" s="114">
        <v>2</v>
      </c>
      <c r="K23" s="276" t="s">
        <v>122</v>
      </c>
      <c r="L23" s="277"/>
      <c r="M23" s="114">
        <v>3</v>
      </c>
      <c r="N23" s="276" t="s">
        <v>123</v>
      </c>
      <c r="O23" s="277"/>
      <c r="P23" s="114">
        <v>4</v>
      </c>
      <c r="Q23" s="276" t="s">
        <v>124</v>
      </c>
      <c r="R23" s="277"/>
      <c r="S23" s="114">
        <v>5</v>
      </c>
      <c r="T23" s="276" t="s">
        <v>125</v>
      </c>
      <c r="U23" s="277"/>
      <c r="V23" s="114">
        <v>6</v>
      </c>
      <c r="W23" s="276" t="s">
        <v>126</v>
      </c>
      <c r="X23" s="277"/>
      <c r="Y23" s="281" t="s">
        <v>127</v>
      </c>
      <c r="Z23" s="277"/>
      <c r="AA23" s="282"/>
      <c r="AB23" s="95">
        <v>10</v>
      </c>
    </row>
    <row r="24" spans="2:28" x14ac:dyDescent="0.2">
      <c r="B24" s="115" t="s">
        <v>128</v>
      </c>
      <c r="C24" s="167"/>
      <c r="D24" s="117"/>
      <c r="E24" s="168"/>
      <c r="F24" s="119" t="s">
        <v>129</v>
      </c>
      <c r="G24" s="169">
        <v>0.58333333333333337</v>
      </c>
      <c r="H24" s="278"/>
      <c r="I24" s="279"/>
      <c r="J24" s="169">
        <v>0.58333333333333337</v>
      </c>
      <c r="K24" s="278"/>
      <c r="L24" s="279"/>
      <c r="M24" s="169">
        <v>0.58333333333333337</v>
      </c>
      <c r="N24" s="278"/>
      <c r="O24" s="279"/>
      <c r="P24" s="169">
        <v>0.58333333333333337</v>
      </c>
      <c r="Q24" s="278"/>
      <c r="R24" s="279"/>
      <c r="S24" s="169">
        <v>0.58333333333333337</v>
      </c>
      <c r="T24" s="278"/>
      <c r="U24" s="279"/>
      <c r="V24" s="169">
        <v>0.58333333333333337</v>
      </c>
      <c r="W24" s="280"/>
      <c r="X24" s="279"/>
      <c r="Y24" s="121" t="s">
        <v>137</v>
      </c>
      <c r="Z24" s="122" t="s">
        <v>57</v>
      </c>
      <c r="AA24" s="123" t="s">
        <v>130</v>
      </c>
      <c r="AB24" s="95">
        <v>11</v>
      </c>
    </row>
    <row r="25" spans="2:28" ht="15" x14ac:dyDescent="0.2">
      <c r="B25" s="189" t="s">
        <v>81</v>
      </c>
      <c r="C25" s="190" t="s">
        <v>82</v>
      </c>
      <c r="D25" s="191" t="s">
        <v>116</v>
      </c>
      <c r="E25" s="172">
        <v>1300</v>
      </c>
      <c r="F25" s="173"/>
      <c r="G25" s="192">
        <v>2</v>
      </c>
      <c r="H25" s="193"/>
      <c r="I25" s="175">
        <v>2</v>
      </c>
      <c r="J25" s="192">
        <v>1</v>
      </c>
      <c r="K25" s="193"/>
      <c r="L25" s="194">
        <v>1</v>
      </c>
      <c r="M25" s="192">
        <v>1</v>
      </c>
      <c r="N25" s="193"/>
      <c r="O25" s="194">
        <v>1</v>
      </c>
      <c r="P25" s="192">
        <v>1</v>
      </c>
      <c r="Q25" s="193"/>
      <c r="R25" s="194">
        <v>1</v>
      </c>
      <c r="S25" s="192">
        <v>1</v>
      </c>
      <c r="T25" s="193"/>
      <c r="U25" s="194">
        <v>1</v>
      </c>
      <c r="V25" s="174"/>
      <c r="W25" s="193" t="str">
        <f t="shared" ref="W25:W31" si="31">IF(V25=0,"-",1000*(V25-V$24) /$E25)</f>
        <v>-</v>
      </c>
      <c r="X25" s="175" t="str">
        <f t="shared" ref="X25:X31" si="32">IF(OR($D$2&lt;V$4,$E25=""),"",IF(W25="-",10,RANK(W25,W$25:W$31,1)))</f>
        <v/>
      </c>
      <c r="Y25" s="133" t="e">
        <f t="shared" ref="Y25:Y31" si="33">IF(E25="","",(I25+L25+O25+R25+U25+X25))</f>
        <v>#VALUE!</v>
      </c>
      <c r="Z25" s="134">
        <v>4</v>
      </c>
      <c r="AA25" s="135">
        <f t="shared" ref="AA25:AA31" si="34">IF(E25="","",IF(D$2&gt;4,RANK(Z25,Z$25:Z$31,1),RANK(Y25,Y$25:Y$31,1)))</f>
        <v>1</v>
      </c>
      <c r="AB25" s="95">
        <v>12</v>
      </c>
    </row>
    <row r="26" spans="2:28" ht="15" x14ac:dyDescent="0.2">
      <c r="B26" s="195" t="s">
        <v>104</v>
      </c>
      <c r="C26" s="196" t="s">
        <v>92</v>
      </c>
      <c r="D26" s="191" t="s">
        <v>116</v>
      </c>
      <c r="E26" s="172">
        <v>1300</v>
      </c>
      <c r="F26" s="173"/>
      <c r="G26" s="192">
        <v>1</v>
      </c>
      <c r="H26" s="130"/>
      <c r="I26" s="176">
        <v>1</v>
      </c>
      <c r="J26" s="192">
        <v>2</v>
      </c>
      <c r="K26" s="130"/>
      <c r="L26" s="197">
        <v>2</v>
      </c>
      <c r="M26" s="192">
        <v>2</v>
      </c>
      <c r="N26" s="130"/>
      <c r="O26" s="197">
        <v>2</v>
      </c>
      <c r="P26" s="192">
        <v>2</v>
      </c>
      <c r="Q26" s="130"/>
      <c r="R26" s="197">
        <v>2</v>
      </c>
      <c r="S26" s="192">
        <v>2</v>
      </c>
      <c r="T26" s="130"/>
      <c r="U26" s="197">
        <v>2</v>
      </c>
      <c r="V26" s="174"/>
      <c r="W26" s="130" t="str">
        <f t="shared" si="31"/>
        <v>-</v>
      </c>
      <c r="X26" s="176" t="str">
        <f t="shared" si="32"/>
        <v/>
      </c>
      <c r="Y26" s="133" t="e">
        <f t="shared" si="33"/>
        <v>#VALUE!</v>
      </c>
      <c r="Z26" s="134">
        <v>7</v>
      </c>
      <c r="AA26" s="135">
        <f t="shared" si="34"/>
        <v>2</v>
      </c>
      <c r="AB26" s="95">
        <v>9</v>
      </c>
    </row>
    <row r="27" spans="2:28" ht="15" x14ac:dyDescent="0.2">
      <c r="B27" s="189" t="s">
        <v>105</v>
      </c>
      <c r="C27" s="198" t="s">
        <v>86</v>
      </c>
      <c r="D27" s="172" t="s">
        <v>116</v>
      </c>
      <c r="E27" s="172">
        <v>1300</v>
      </c>
      <c r="F27" s="173"/>
      <c r="G27" s="192">
        <v>3</v>
      </c>
      <c r="H27" s="193"/>
      <c r="I27" s="176">
        <v>3</v>
      </c>
      <c r="J27" s="192" t="s">
        <v>138</v>
      </c>
      <c r="K27" s="193"/>
      <c r="L27" s="197">
        <v>4</v>
      </c>
      <c r="M27" s="192" t="s">
        <v>134</v>
      </c>
      <c r="N27" s="193"/>
      <c r="O27" s="197">
        <v>4</v>
      </c>
      <c r="P27" s="192" t="s">
        <v>134</v>
      </c>
      <c r="Q27" s="193"/>
      <c r="R27" s="197">
        <v>4</v>
      </c>
      <c r="S27" s="192" t="s">
        <v>134</v>
      </c>
      <c r="T27" s="193"/>
      <c r="U27" s="197">
        <v>4</v>
      </c>
      <c r="V27" s="174"/>
      <c r="W27" s="193" t="str">
        <f t="shared" si="31"/>
        <v>-</v>
      </c>
      <c r="X27" s="176" t="str">
        <f t="shared" si="32"/>
        <v/>
      </c>
      <c r="Y27" s="133" t="e">
        <f t="shared" si="33"/>
        <v>#VALUE!</v>
      </c>
      <c r="Z27" s="134">
        <v>15</v>
      </c>
      <c r="AA27" s="135">
        <f t="shared" si="34"/>
        <v>3</v>
      </c>
      <c r="AB27" s="95">
        <v>12</v>
      </c>
    </row>
    <row r="28" spans="2:28" ht="15" x14ac:dyDescent="0.2">
      <c r="B28" s="189" t="s">
        <v>77</v>
      </c>
      <c r="C28" s="198" t="s">
        <v>139</v>
      </c>
      <c r="D28" s="172" t="s">
        <v>116</v>
      </c>
      <c r="E28" s="172">
        <v>1300</v>
      </c>
      <c r="F28" s="173"/>
      <c r="G28" s="192" t="s">
        <v>140</v>
      </c>
      <c r="H28" s="193"/>
      <c r="I28" s="197">
        <v>6</v>
      </c>
      <c r="J28" s="192" t="s">
        <v>140</v>
      </c>
      <c r="K28" s="193"/>
      <c r="L28" s="197">
        <v>6</v>
      </c>
      <c r="M28" s="192" t="s">
        <v>140</v>
      </c>
      <c r="N28" s="193"/>
      <c r="O28" s="197">
        <v>6</v>
      </c>
      <c r="P28" s="192" t="s">
        <v>140</v>
      </c>
      <c r="Q28" s="193"/>
      <c r="R28" s="197">
        <v>6</v>
      </c>
      <c r="S28" s="192" t="s">
        <v>140</v>
      </c>
      <c r="T28" s="193"/>
      <c r="U28" s="197">
        <v>6</v>
      </c>
      <c r="V28" s="174"/>
      <c r="W28" s="193" t="str">
        <f t="shared" si="31"/>
        <v>-</v>
      </c>
      <c r="X28" s="176" t="str">
        <f t="shared" si="32"/>
        <v/>
      </c>
      <c r="Y28" s="133" t="e">
        <f t="shared" si="33"/>
        <v>#VALUE!</v>
      </c>
      <c r="Z28" s="134">
        <v>24</v>
      </c>
      <c r="AA28" s="135">
        <f t="shared" si="34"/>
        <v>4</v>
      </c>
      <c r="AB28" s="95">
        <v>12</v>
      </c>
    </row>
    <row r="29" spans="2:28" ht="25.5" x14ac:dyDescent="0.2">
      <c r="B29" s="199" t="s">
        <v>141</v>
      </c>
      <c r="C29" s="200" t="s">
        <v>142</v>
      </c>
      <c r="D29" s="191" t="s">
        <v>116</v>
      </c>
      <c r="E29" s="172">
        <v>1300</v>
      </c>
      <c r="F29" s="173"/>
      <c r="G29" s="192" t="s">
        <v>140</v>
      </c>
      <c r="H29" s="193"/>
      <c r="I29" s="197">
        <v>6</v>
      </c>
      <c r="J29" s="192" t="s">
        <v>140</v>
      </c>
      <c r="K29" s="193"/>
      <c r="L29" s="197">
        <v>6</v>
      </c>
      <c r="M29" s="192" t="s">
        <v>140</v>
      </c>
      <c r="N29" s="193"/>
      <c r="O29" s="197">
        <v>6</v>
      </c>
      <c r="P29" s="192" t="s">
        <v>140</v>
      </c>
      <c r="Q29" s="193"/>
      <c r="R29" s="197">
        <v>6</v>
      </c>
      <c r="S29" s="192" t="s">
        <v>140</v>
      </c>
      <c r="T29" s="193"/>
      <c r="U29" s="197">
        <v>6</v>
      </c>
      <c r="V29" s="174"/>
      <c r="W29" s="193" t="str">
        <f t="shared" si="31"/>
        <v>-</v>
      </c>
      <c r="X29" s="176" t="str">
        <f t="shared" si="32"/>
        <v/>
      </c>
      <c r="Y29" s="133" t="e">
        <f t="shared" si="33"/>
        <v>#VALUE!</v>
      </c>
      <c r="Z29" s="134">
        <v>24</v>
      </c>
      <c r="AA29" s="135">
        <f t="shared" si="34"/>
        <v>4</v>
      </c>
      <c r="AB29" s="95">
        <v>12</v>
      </c>
    </row>
    <row r="30" spans="2:28" ht="15" hidden="1" x14ac:dyDescent="0.2">
      <c r="B30" s="201"/>
      <c r="C30" s="202"/>
      <c r="D30" s="191"/>
      <c r="E30" s="172"/>
      <c r="F30" s="173"/>
      <c r="G30" s="174"/>
      <c r="H30" s="193" t="str">
        <f t="shared" ref="H30:H31" si="35">IF(G30=0,"-",1000*(G30-G$24) /$E30)</f>
        <v>-</v>
      </c>
      <c r="I30" s="176" t="str">
        <f t="shared" ref="I30:I31" si="36">IF(OR($D$2&lt;G$4,$E30=""),"",IF(H30="-",10,RANK(H30,H$25:H$31,1)))</f>
        <v/>
      </c>
      <c r="J30" s="174"/>
      <c r="K30" s="193" t="str">
        <f t="shared" ref="K30:K31" si="37">IF(J30=0,"-",1000*(J30-J$24) /$E30)</f>
        <v>-</v>
      </c>
      <c r="L30" s="176" t="str">
        <f t="shared" ref="L30:L31" si="38">IF(OR($D$2&lt;J$4,$E30=""),"",IF(K30="-",10,RANK(K30,K$25:K$31,1)))</f>
        <v/>
      </c>
      <c r="M30" s="174"/>
      <c r="N30" s="193" t="str">
        <f t="shared" ref="N30:N31" si="39">IF(M30=0,"-",1000*(M30-M$24) /$E30)</f>
        <v>-</v>
      </c>
      <c r="O30" s="176" t="str">
        <f t="shared" ref="O30:O31" si="40">IF(OR($D$2&lt;M$4,$E30=""),"",IF(N30="-",10,RANK(N30,N$25:N$31,1)))</f>
        <v/>
      </c>
      <c r="P30" s="174"/>
      <c r="Q30" s="193" t="str">
        <f t="shared" ref="Q30:Q31" si="41">IF(P30=0,"-",1000*(P30-P$24) /$E30)</f>
        <v>-</v>
      </c>
      <c r="R30" s="176" t="str">
        <f t="shared" ref="R30:R31" si="42">IF(OR($D$2&lt;P$4,$E30=""),"",IF(Q30="-",10,RANK(Q30,Q$25:Q$31,1)))</f>
        <v/>
      </c>
      <c r="S30" s="174"/>
      <c r="T30" s="193" t="str">
        <f t="shared" ref="T30:T31" si="43">IF(S30=0,"-",1000*(S30-S$24) /$E30)</f>
        <v>-</v>
      </c>
      <c r="U30" s="176" t="str">
        <f t="shared" ref="U30:U31" si="44">IF(OR($D$2&lt;S$4,$E30=""),"",IF(T30="-",10,RANK(T30,T$25:T$31,1)))</f>
        <v/>
      </c>
      <c r="V30" s="174"/>
      <c r="W30" s="193" t="str">
        <f t="shared" si="31"/>
        <v>-</v>
      </c>
      <c r="X30" s="176" t="str">
        <f t="shared" si="32"/>
        <v/>
      </c>
      <c r="Y30" s="133" t="str">
        <f t="shared" si="33"/>
        <v/>
      </c>
      <c r="Z30" s="134" t="s">
        <v>75</v>
      </c>
      <c r="AA30" s="135" t="str">
        <f t="shared" si="34"/>
        <v/>
      </c>
      <c r="AB30" s="95">
        <v>12</v>
      </c>
    </row>
    <row r="31" spans="2:28" ht="15" hidden="1" x14ac:dyDescent="0.2">
      <c r="B31" s="203"/>
      <c r="C31" s="204"/>
      <c r="D31" s="205"/>
      <c r="E31" s="205"/>
      <c r="F31" s="206"/>
      <c r="G31" s="174"/>
      <c r="H31" s="207" t="str">
        <f t="shared" si="35"/>
        <v>-</v>
      </c>
      <c r="I31" s="187" t="str">
        <f t="shared" si="36"/>
        <v/>
      </c>
      <c r="J31" s="174"/>
      <c r="K31" s="207" t="str">
        <f t="shared" si="37"/>
        <v>-</v>
      </c>
      <c r="L31" s="187" t="str">
        <f t="shared" si="38"/>
        <v/>
      </c>
      <c r="M31" s="174"/>
      <c r="N31" s="207" t="str">
        <f t="shared" si="39"/>
        <v>-</v>
      </c>
      <c r="O31" s="187" t="str">
        <f t="shared" si="40"/>
        <v/>
      </c>
      <c r="P31" s="174"/>
      <c r="Q31" s="207" t="str">
        <f t="shared" si="41"/>
        <v>-</v>
      </c>
      <c r="R31" s="187" t="str">
        <f t="shared" si="42"/>
        <v/>
      </c>
      <c r="S31" s="174"/>
      <c r="T31" s="207" t="str">
        <f t="shared" si="43"/>
        <v>-</v>
      </c>
      <c r="U31" s="187" t="str">
        <f t="shared" si="44"/>
        <v/>
      </c>
      <c r="V31" s="174"/>
      <c r="W31" s="207" t="str">
        <f t="shared" si="31"/>
        <v>-</v>
      </c>
      <c r="X31" s="187" t="str">
        <f t="shared" si="32"/>
        <v/>
      </c>
      <c r="Y31" s="133" t="str">
        <f t="shared" si="33"/>
        <v/>
      </c>
      <c r="Z31" s="134" t="s">
        <v>75</v>
      </c>
      <c r="AA31" s="135" t="str">
        <f t="shared" si="34"/>
        <v/>
      </c>
      <c r="AB31" s="95">
        <v>12</v>
      </c>
    </row>
    <row r="32" spans="2:28" x14ac:dyDescent="0.2">
      <c r="B32" s="109" t="s">
        <v>1</v>
      </c>
      <c r="C32" s="110"/>
      <c r="D32" s="111">
        <v>4</v>
      </c>
      <c r="E32" s="166"/>
      <c r="F32" s="113" t="s">
        <v>120</v>
      </c>
      <c r="G32" s="114">
        <v>1</v>
      </c>
      <c r="H32" s="276" t="s">
        <v>121</v>
      </c>
      <c r="I32" s="277"/>
      <c r="J32" s="114">
        <v>2</v>
      </c>
      <c r="K32" s="276" t="s">
        <v>122</v>
      </c>
      <c r="L32" s="277"/>
      <c r="M32" s="114">
        <v>3</v>
      </c>
      <c r="N32" s="276" t="s">
        <v>123</v>
      </c>
      <c r="O32" s="277"/>
      <c r="P32" s="114">
        <v>4</v>
      </c>
      <c r="Q32" s="276" t="s">
        <v>124</v>
      </c>
      <c r="R32" s="277"/>
      <c r="S32" s="114">
        <v>5</v>
      </c>
      <c r="T32" s="276" t="s">
        <v>125</v>
      </c>
      <c r="U32" s="277"/>
      <c r="V32" s="114">
        <v>6</v>
      </c>
      <c r="W32" s="276" t="s">
        <v>126</v>
      </c>
      <c r="X32" s="277"/>
      <c r="Y32" s="281" t="s">
        <v>127</v>
      </c>
      <c r="Z32" s="277"/>
      <c r="AA32" s="282"/>
      <c r="AB32" s="95">
        <v>13</v>
      </c>
    </row>
    <row r="33" spans="2:28" x14ac:dyDescent="0.2">
      <c r="B33" s="115" t="s">
        <v>128</v>
      </c>
      <c r="C33" s="167"/>
      <c r="D33" s="117"/>
      <c r="E33" s="168"/>
      <c r="F33" s="119" t="s">
        <v>129</v>
      </c>
      <c r="G33" s="169">
        <v>0.58333333333333337</v>
      </c>
      <c r="H33" s="278"/>
      <c r="I33" s="279"/>
      <c r="J33" s="169">
        <v>0.58333333333333337</v>
      </c>
      <c r="K33" s="278"/>
      <c r="L33" s="279"/>
      <c r="M33" s="169">
        <v>0.58333333333333337</v>
      </c>
      <c r="N33" s="278"/>
      <c r="O33" s="279"/>
      <c r="P33" s="169">
        <v>0.58333333333333337</v>
      </c>
      <c r="Q33" s="278"/>
      <c r="R33" s="279"/>
      <c r="S33" s="169">
        <v>0.58333333333333337</v>
      </c>
      <c r="T33" s="278"/>
      <c r="U33" s="279"/>
      <c r="V33" s="169">
        <v>0.58333333333333337</v>
      </c>
      <c r="W33" s="280"/>
      <c r="X33" s="279"/>
      <c r="Y33" s="121" t="s">
        <v>56</v>
      </c>
      <c r="Z33" s="122" t="s">
        <v>57</v>
      </c>
      <c r="AA33" s="123" t="s">
        <v>130</v>
      </c>
      <c r="AB33" s="95">
        <v>14</v>
      </c>
    </row>
    <row r="34" spans="2:28" ht="21" customHeight="1" x14ac:dyDescent="0.2">
      <c r="B34" s="189" t="s">
        <v>89</v>
      </c>
      <c r="C34" s="198" t="s">
        <v>90</v>
      </c>
      <c r="D34" s="191" t="s">
        <v>143</v>
      </c>
      <c r="E34" s="172">
        <v>1648</v>
      </c>
      <c r="F34" s="173"/>
      <c r="G34" s="192">
        <v>2</v>
      </c>
      <c r="H34" s="208"/>
      <c r="I34" s="175">
        <v>2</v>
      </c>
      <c r="J34" s="192">
        <v>2</v>
      </c>
      <c r="K34" s="208"/>
      <c r="L34" s="194">
        <v>2</v>
      </c>
      <c r="M34" s="192">
        <v>1</v>
      </c>
      <c r="N34" s="208"/>
      <c r="O34" s="194">
        <v>1</v>
      </c>
      <c r="P34" s="192">
        <v>1</v>
      </c>
      <c r="Q34" s="208"/>
      <c r="R34" s="175">
        <v>1</v>
      </c>
      <c r="S34" s="192">
        <v>1</v>
      </c>
      <c r="T34" s="208"/>
      <c r="U34" s="175">
        <v>1</v>
      </c>
      <c r="V34" s="174"/>
      <c r="W34" s="208" t="str">
        <f t="shared" ref="W34:W40" si="45">IF(V34=0,"-",1000*(V34-V$33) /$E34)</f>
        <v>-</v>
      </c>
      <c r="X34" s="175" t="str">
        <f t="shared" ref="X34:X40" si="46">IF(OR($D$2&lt;V$4,$E34=""),"",IF(W34="-",10,RANK(W34,W$34:W$40,1)))</f>
        <v/>
      </c>
      <c r="Y34" s="133" t="e">
        <f t="shared" ref="Y34:Y40" si="47">IF(E34="","",(I34+L34+O34+R34+U34+X34))</f>
        <v>#VALUE!</v>
      </c>
      <c r="Z34" s="134">
        <v>5</v>
      </c>
      <c r="AA34" s="135">
        <f t="shared" ref="AA34:AA40" si="48">IF(E34="","",IF(D$2&gt;4,RANK(Z34,Z$34:Z$40,1),RANK(Y34,Y$34:Y$40,1)))</f>
        <v>1</v>
      </c>
      <c r="AB34" s="95">
        <v>15</v>
      </c>
    </row>
    <row r="35" spans="2:28" ht="21" customHeight="1" x14ac:dyDescent="0.2">
      <c r="B35" s="189" t="s">
        <v>106</v>
      </c>
      <c r="C35" s="198" t="s">
        <v>107</v>
      </c>
      <c r="D35" s="172" t="s">
        <v>143</v>
      </c>
      <c r="E35" s="209">
        <v>1648</v>
      </c>
      <c r="F35" s="210">
        <v>13</v>
      </c>
      <c r="G35" s="192">
        <v>1</v>
      </c>
      <c r="H35" s="208"/>
      <c r="I35" s="176">
        <v>1</v>
      </c>
      <c r="J35" s="192">
        <v>1</v>
      </c>
      <c r="K35" s="208"/>
      <c r="L35" s="197">
        <v>1</v>
      </c>
      <c r="M35" s="192">
        <v>2</v>
      </c>
      <c r="N35" s="208"/>
      <c r="O35" s="197">
        <v>2</v>
      </c>
      <c r="P35" s="192">
        <v>2</v>
      </c>
      <c r="Q35" s="208"/>
      <c r="R35" s="176">
        <v>2</v>
      </c>
      <c r="S35" s="192">
        <v>2</v>
      </c>
      <c r="T35" s="208"/>
      <c r="U35" s="176">
        <v>2</v>
      </c>
      <c r="V35" s="174"/>
      <c r="W35" s="208" t="str">
        <f t="shared" si="45"/>
        <v>-</v>
      </c>
      <c r="X35" s="176" t="str">
        <f t="shared" si="46"/>
        <v/>
      </c>
      <c r="Y35" s="133" t="e">
        <f t="shared" si="47"/>
        <v>#VALUE!</v>
      </c>
      <c r="Z35" s="134">
        <v>6</v>
      </c>
      <c r="AA35" s="135">
        <f t="shared" si="48"/>
        <v>2</v>
      </c>
      <c r="AB35" s="95">
        <v>15</v>
      </c>
    </row>
    <row r="36" spans="2:28" ht="21" customHeight="1" x14ac:dyDescent="0.2">
      <c r="B36" s="189" t="s">
        <v>94</v>
      </c>
      <c r="C36" s="198" t="s">
        <v>95</v>
      </c>
      <c r="D36" s="172" t="s">
        <v>143</v>
      </c>
      <c r="E36" s="172">
        <v>1648</v>
      </c>
      <c r="F36" s="173">
        <v>10</v>
      </c>
      <c r="G36" s="192">
        <v>3</v>
      </c>
      <c r="H36" s="208"/>
      <c r="I36" s="176">
        <v>3</v>
      </c>
      <c r="J36" s="192" t="s">
        <v>134</v>
      </c>
      <c r="K36" s="208"/>
      <c r="L36" s="197">
        <v>5</v>
      </c>
      <c r="M36" s="192">
        <v>3</v>
      </c>
      <c r="N36" s="208"/>
      <c r="O36" s="197">
        <v>3</v>
      </c>
      <c r="P36" s="192">
        <v>3</v>
      </c>
      <c r="Q36" s="208"/>
      <c r="R36" s="176">
        <v>3</v>
      </c>
      <c r="S36" s="192">
        <v>4</v>
      </c>
      <c r="T36" s="208"/>
      <c r="U36" s="176">
        <v>4</v>
      </c>
      <c r="V36" s="174"/>
      <c r="W36" s="208" t="str">
        <f t="shared" si="45"/>
        <v>-</v>
      </c>
      <c r="X36" s="176" t="str">
        <f t="shared" si="46"/>
        <v/>
      </c>
      <c r="Y36" s="133" t="e">
        <f t="shared" si="47"/>
        <v>#VALUE!</v>
      </c>
      <c r="Z36" s="134">
        <v>13</v>
      </c>
      <c r="AA36" s="135">
        <f t="shared" si="48"/>
        <v>3</v>
      </c>
      <c r="AB36" s="211">
        <v>15</v>
      </c>
    </row>
    <row r="37" spans="2:28" ht="21" customHeight="1" x14ac:dyDescent="0.2">
      <c r="B37" s="189" t="s">
        <v>110</v>
      </c>
      <c r="C37" s="198" t="s">
        <v>84</v>
      </c>
      <c r="D37" s="172" t="s">
        <v>143</v>
      </c>
      <c r="E37" s="209">
        <v>1648</v>
      </c>
      <c r="F37" s="210"/>
      <c r="G37" s="192">
        <v>4</v>
      </c>
      <c r="H37" s="208"/>
      <c r="I37" s="176">
        <v>4</v>
      </c>
      <c r="J37" s="192">
        <v>3</v>
      </c>
      <c r="K37" s="208"/>
      <c r="L37" s="197">
        <v>3</v>
      </c>
      <c r="M37" s="192">
        <v>4</v>
      </c>
      <c r="N37" s="208"/>
      <c r="O37" s="197">
        <v>4</v>
      </c>
      <c r="P37" s="192">
        <v>4</v>
      </c>
      <c r="Q37" s="208"/>
      <c r="R37" s="176">
        <v>4</v>
      </c>
      <c r="S37" s="192">
        <v>3</v>
      </c>
      <c r="T37" s="208"/>
      <c r="U37" s="176">
        <v>3</v>
      </c>
      <c r="V37" s="174"/>
      <c r="W37" s="208" t="str">
        <f t="shared" si="45"/>
        <v>-</v>
      </c>
      <c r="X37" s="176" t="str">
        <f t="shared" si="46"/>
        <v/>
      </c>
      <c r="Y37" s="133" t="e">
        <f t="shared" si="47"/>
        <v>#VALUE!</v>
      </c>
      <c r="Z37" s="134">
        <v>14</v>
      </c>
      <c r="AA37" s="135">
        <f t="shared" si="48"/>
        <v>4</v>
      </c>
      <c r="AB37" s="212">
        <v>15</v>
      </c>
    </row>
    <row r="38" spans="2:28" ht="21" hidden="1" customHeight="1" x14ac:dyDescent="0.2">
      <c r="B38" s="213"/>
      <c r="C38" s="214"/>
      <c r="D38" s="172"/>
      <c r="E38" s="172"/>
      <c r="F38" s="173"/>
      <c r="G38" s="174"/>
      <c r="H38" s="208" t="str">
        <f t="shared" ref="H38:H40" si="49">IF(G38=0,"-",1000*(G38-G$33) /$E38)</f>
        <v>-</v>
      </c>
      <c r="I38" s="176" t="str">
        <f t="shared" ref="I38:I40" si="50">IF(OR($D$2&lt;G$4,$E38=""),"",IF(H38="-",10,RANK(H38,H$34:H$40,1)))</f>
        <v/>
      </c>
      <c r="J38" s="174"/>
      <c r="K38" s="208" t="str">
        <f t="shared" ref="K38:K40" si="51">IF(J38=0,"-",1000*(J38-J$33) /$E38)</f>
        <v>-</v>
      </c>
      <c r="L38" s="176" t="str">
        <f t="shared" ref="L38:L40" si="52">IF(OR($D$2&lt;J$4,$E38=""),"",IF(K38="-",10,RANK(K38,K$34:K$40,1)))</f>
        <v/>
      </c>
      <c r="M38" s="174"/>
      <c r="N38" s="208" t="str">
        <f t="shared" ref="N38:N40" si="53">IF(M38=0,"-",1000*(M38-M$33) /$E38)</f>
        <v>-</v>
      </c>
      <c r="O38" s="176" t="str">
        <f t="shared" ref="O38:O40" si="54">IF(OR($D$2&lt;M$4,$E38=""),"",IF(N38="-",10,RANK(N38,N$34:N$40,1)))</f>
        <v/>
      </c>
      <c r="P38" s="174"/>
      <c r="Q38" s="208" t="str">
        <f t="shared" ref="Q38:Q40" si="55">IF(P38=0,"-",1000*(P38-P$33) /$E38)</f>
        <v>-</v>
      </c>
      <c r="R38" s="176" t="str">
        <f t="shared" ref="R38:R40" si="56">IF(OR($D$2&lt;P$4,$E38=""),"",IF(Q38="-",10,RANK(Q38,Q$34:Q$40,1)))</f>
        <v/>
      </c>
      <c r="S38" s="174"/>
      <c r="T38" s="208" t="str">
        <f t="shared" ref="T38:T40" si="57">IF(S38=0,"-",1000*(S38-S$33) /$E38)</f>
        <v>-</v>
      </c>
      <c r="U38" s="176" t="str">
        <f t="shared" ref="U38:U40" si="58">IF(OR($D$2&lt;S$4,$E38=""),"",IF(T38="-",10,RANK(T38,T$34:T$40,1)))</f>
        <v/>
      </c>
      <c r="V38" s="174"/>
      <c r="W38" s="208" t="str">
        <f t="shared" si="45"/>
        <v>-</v>
      </c>
      <c r="X38" s="176" t="str">
        <f t="shared" si="46"/>
        <v/>
      </c>
      <c r="Y38" s="133" t="str">
        <f t="shared" si="47"/>
        <v/>
      </c>
      <c r="Z38" s="134" t="s">
        <v>75</v>
      </c>
      <c r="AA38" s="135" t="str">
        <f t="shared" si="48"/>
        <v/>
      </c>
      <c r="AB38" s="95">
        <v>15</v>
      </c>
    </row>
    <row r="39" spans="2:28" ht="21" hidden="1" customHeight="1" x14ac:dyDescent="0.2">
      <c r="B39" s="213"/>
      <c r="C39" s="214"/>
      <c r="D39" s="172"/>
      <c r="E39" s="172"/>
      <c r="F39" s="173"/>
      <c r="G39" s="174"/>
      <c r="H39" s="208" t="str">
        <f t="shared" si="49"/>
        <v>-</v>
      </c>
      <c r="I39" s="176" t="str">
        <f t="shared" si="50"/>
        <v/>
      </c>
      <c r="J39" s="174"/>
      <c r="K39" s="208" t="str">
        <f t="shared" si="51"/>
        <v>-</v>
      </c>
      <c r="L39" s="176" t="str">
        <f t="shared" si="52"/>
        <v/>
      </c>
      <c r="M39" s="174"/>
      <c r="N39" s="208" t="str">
        <f t="shared" si="53"/>
        <v>-</v>
      </c>
      <c r="O39" s="176" t="str">
        <f t="shared" si="54"/>
        <v/>
      </c>
      <c r="P39" s="174"/>
      <c r="Q39" s="208" t="str">
        <f t="shared" si="55"/>
        <v>-</v>
      </c>
      <c r="R39" s="176" t="str">
        <f t="shared" si="56"/>
        <v/>
      </c>
      <c r="S39" s="174"/>
      <c r="T39" s="208" t="str">
        <f t="shared" si="57"/>
        <v>-</v>
      </c>
      <c r="U39" s="176" t="str">
        <f t="shared" si="58"/>
        <v/>
      </c>
      <c r="V39" s="174"/>
      <c r="W39" s="208" t="str">
        <f t="shared" si="45"/>
        <v>-</v>
      </c>
      <c r="X39" s="176" t="str">
        <f t="shared" si="46"/>
        <v/>
      </c>
      <c r="Y39" s="133" t="str">
        <f t="shared" si="47"/>
        <v/>
      </c>
      <c r="Z39" s="134" t="s">
        <v>75</v>
      </c>
      <c r="AA39" s="135" t="str">
        <f t="shared" si="48"/>
        <v/>
      </c>
      <c r="AB39" s="95">
        <v>15</v>
      </c>
    </row>
    <row r="40" spans="2:28" ht="21" hidden="1" customHeight="1" x14ac:dyDescent="0.2">
      <c r="B40" s="203"/>
      <c r="C40" s="204"/>
      <c r="D40" s="205"/>
      <c r="E40" s="205"/>
      <c r="F40" s="206"/>
      <c r="G40" s="215"/>
      <c r="H40" s="216" t="str">
        <f t="shared" si="49"/>
        <v>-</v>
      </c>
      <c r="I40" s="217" t="str">
        <f t="shared" si="50"/>
        <v/>
      </c>
      <c r="J40" s="215"/>
      <c r="K40" s="216" t="str">
        <f t="shared" si="51"/>
        <v>-</v>
      </c>
      <c r="L40" s="217" t="str">
        <f t="shared" si="52"/>
        <v/>
      </c>
      <c r="M40" s="215"/>
      <c r="N40" s="216" t="str">
        <f t="shared" si="53"/>
        <v>-</v>
      </c>
      <c r="O40" s="217" t="str">
        <f t="shared" si="54"/>
        <v/>
      </c>
      <c r="P40" s="215"/>
      <c r="Q40" s="216" t="str">
        <f t="shared" si="55"/>
        <v>-</v>
      </c>
      <c r="R40" s="217" t="str">
        <f t="shared" si="56"/>
        <v/>
      </c>
      <c r="S40" s="215"/>
      <c r="T40" s="216" t="str">
        <f t="shared" si="57"/>
        <v>-</v>
      </c>
      <c r="U40" s="217" t="str">
        <f t="shared" si="58"/>
        <v/>
      </c>
      <c r="V40" s="215"/>
      <c r="W40" s="216" t="str">
        <f t="shared" si="45"/>
        <v>-</v>
      </c>
      <c r="X40" s="217" t="str">
        <f t="shared" si="46"/>
        <v/>
      </c>
      <c r="Y40" s="218" t="str">
        <f t="shared" si="47"/>
        <v/>
      </c>
      <c r="Z40" s="219" t="s">
        <v>75</v>
      </c>
      <c r="AA40" s="220" t="str">
        <f t="shared" si="48"/>
        <v/>
      </c>
      <c r="AB40" s="95">
        <v>15</v>
      </c>
    </row>
    <row r="41" spans="2:28" x14ac:dyDescent="0.2">
      <c r="B41" s="109" t="s">
        <v>144</v>
      </c>
      <c r="C41" s="110"/>
      <c r="D41" s="111">
        <v>4</v>
      </c>
      <c r="E41" s="166"/>
      <c r="F41" s="113" t="s">
        <v>120</v>
      </c>
      <c r="G41" s="114">
        <v>1</v>
      </c>
      <c r="H41" s="276" t="s">
        <v>121</v>
      </c>
      <c r="I41" s="277"/>
      <c r="J41" s="114">
        <v>2</v>
      </c>
      <c r="K41" s="276" t="s">
        <v>122</v>
      </c>
      <c r="L41" s="277"/>
      <c r="M41" s="114">
        <v>3</v>
      </c>
      <c r="N41" s="276" t="s">
        <v>123</v>
      </c>
      <c r="O41" s="277"/>
      <c r="P41" s="114">
        <v>4</v>
      </c>
      <c r="Q41" s="276" t="s">
        <v>124</v>
      </c>
      <c r="R41" s="277"/>
      <c r="S41" s="114">
        <v>5</v>
      </c>
      <c r="T41" s="276" t="s">
        <v>125</v>
      </c>
      <c r="U41" s="277"/>
      <c r="V41" s="114">
        <v>6</v>
      </c>
      <c r="W41" s="276" t="s">
        <v>126</v>
      </c>
      <c r="X41" s="277"/>
      <c r="Y41" s="281" t="s">
        <v>127</v>
      </c>
      <c r="Z41" s="277"/>
      <c r="AA41" s="282"/>
      <c r="AB41" s="87">
        <v>16</v>
      </c>
    </row>
    <row r="42" spans="2:28" x14ac:dyDescent="0.2">
      <c r="B42" s="115" t="s">
        <v>128</v>
      </c>
      <c r="C42" s="167"/>
      <c r="D42" s="117"/>
      <c r="E42" s="168"/>
      <c r="F42" s="119" t="s">
        <v>129</v>
      </c>
      <c r="G42" s="169">
        <v>0.58333333333333337</v>
      </c>
      <c r="H42" s="278"/>
      <c r="I42" s="279"/>
      <c r="J42" s="169">
        <v>0.58333333333333337</v>
      </c>
      <c r="K42" s="278"/>
      <c r="L42" s="279"/>
      <c r="M42" s="169">
        <v>0.58333333333333337</v>
      </c>
      <c r="N42" s="278"/>
      <c r="O42" s="279"/>
      <c r="P42" s="169">
        <v>0.58333333333333337</v>
      </c>
      <c r="Q42" s="278"/>
      <c r="R42" s="279"/>
      <c r="S42" s="169">
        <v>0.58333333333333337</v>
      </c>
      <c r="T42" s="278"/>
      <c r="U42" s="279"/>
      <c r="V42" s="169">
        <v>0.58333333333333337</v>
      </c>
      <c r="W42" s="280"/>
      <c r="X42" s="279"/>
      <c r="Y42" s="121" t="s">
        <v>56</v>
      </c>
      <c r="Z42" s="122" t="s">
        <v>57</v>
      </c>
      <c r="AA42" s="123" t="s">
        <v>130</v>
      </c>
      <c r="AB42" s="87">
        <v>17</v>
      </c>
    </row>
    <row r="43" spans="2:28" ht="26.25" customHeight="1" x14ac:dyDescent="0.2">
      <c r="B43" s="221" t="s">
        <v>145</v>
      </c>
      <c r="C43" s="222" t="s">
        <v>146</v>
      </c>
      <c r="D43" s="223" t="s">
        <v>147</v>
      </c>
      <c r="E43" s="172">
        <v>1220</v>
      </c>
      <c r="F43" s="224" t="s">
        <v>148</v>
      </c>
      <c r="G43" s="192">
        <v>1</v>
      </c>
      <c r="H43" s="208"/>
      <c r="I43" s="194">
        <v>1</v>
      </c>
      <c r="J43" s="192">
        <v>1</v>
      </c>
      <c r="K43" s="208"/>
      <c r="L43" s="194">
        <v>1</v>
      </c>
      <c r="M43" s="192">
        <v>1</v>
      </c>
      <c r="N43" s="208"/>
      <c r="O43" s="194">
        <v>1</v>
      </c>
      <c r="P43" s="192">
        <v>2</v>
      </c>
      <c r="Q43" s="208"/>
      <c r="R43" s="194">
        <v>2</v>
      </c>
      <c r="S43" s="192">
        <v>1</v>
      </c>
      <c r="T43" s="208"/>
      <c r="U43" s="194">
        <v>1</v>
      </c>
      <c r="V43" s="174"/>
      <c r="W43" s="208" t="str">
        <f t="shared" ref="W43:W49" si="59">IF(V43=0,"-",1000*(V43-V$33) /$E43)</f>
        <v>-</v>
      </c>
      <c r="X43" s="175" t="str">
        <f t="shared" ref="X43:X49" si="60">IF(OR($D$2&lt;V$4,$E43=""),"",IF(W43="-",10,RANK(W43,W$43:W$49,1)))</f>
        <v/>
      </c>
      <c r="Y43" s="133" t="e">
        <f t="shared" ref="Y43:Y49" si="61">IF(E43="","",(I43+L43+O43+R43+U43+X43))</f>
        <v>#VALUE!</v>
      </c>
      <c r="Z43" s="134">
        <v>4</v>
      </c>
      <c r="AA43" s="135">
        <f t="shared" ref="AA43:AA49" si="62">IF(E43="","",IF(D$2&gt;4,RANK(Z43,Z$43:Z$49,1),RANK(Y43,Y$43:Y$49,1)))</f>
        <v>1</v>
      </c>
      <c r="AB43" s="87">
        <v>18</v>
      </c>
    </row>
    <row r="44" spans="2:28" ht="26.25" customHeight="1" x14ac:dyDescent="0.2">
      <c r="B44" s="221" t="s">
        <v>149</v>
      </c>
      <c r="C44" s="222" t="s">
        <v>150</v>
      </c>
      <c r="D44" s="223" t="s">
        <v>147</v>
      </c>
      <c r="E44" s="172">
        <v>1220</v>
      </c>
      <c r="F44" s="173"/>
      <c r="G44" s="192">
        <v>2</v>
      </c>
      <c r="H44" s="208"/>
      <c r="I44" s="197">
        <v>2</v>
      </c>
      <c r="J44" s="192">
        <v>2</v>
      </c>
      <c r="K44" s="208"/>
      <c r="L44" s="197">
        <v>2</v>
      </c>
      <c r="M44" s="192">
        <v>2</v>
      </c>
      <c r="N44" s="208"/>
      <c r="O44" s="197">
        <v>2</v>
      </c>
      <c r="P44" s="192">
        <v>1</v>
      </c>
      <c r="Q44" s="208"/>
      <c r="R44" s="197">
        <v>1</v>
      </c>
      <c r="S44" s="192">
        <v>2</v>
      </c>
      <c r="T44" s="208"/>
      <c r="U44" s="197">
        <v>2</v>
      </c>
      <c r="V44" s="174"/>
      <c r="W44" s="208" t="str">
        <f t="shared" si="59"/>
        <v>-</v>
      </c>
      <c r="X44" s="176" t="str">
        <f t="shared" si="60"/>
        <v/>
      </c>
      <c r="Y44" s="133" t="e">
        <f t="shared" si="61"/>
        <v>#VALUE!</v>
      </c>
      <c r="Z44" s="134">
        <v>7</v>
      </c>
      <c r="AA44" s="135">
        <f t="shared" si="62"/>
        <v>2</v>
      </c>
      <c r="AB44" s="87">
        <v>18</v>
      </c>
    </row>
    <row r="45" spans="2:28" ht="28.5" customHeight="1" x14ac:dyDescent="0.2">
      <c r="B45" s="221" t="s">
        <v>151</v>
      </c>
      <c r="C45" s="222" t="s">
        <v>152</v>
      </c>
      <c r="D45" s="223" t="s">
        <v>147</v>
      </c>
      <c r="E45" s="172">
        <v>1220</v>
      </c>
      <c r="F45" s="173"/>
      <c r="G45" s="192">
        <v>3</v>
      </c>
      <c r="H45" s="208"/>
      <c r="I45" s="197">
        <v>3</v>
      </c>
      <c r="J45" s="192">
        <v>3</v>
      </c>
      <c r="K45" s="208"/>
      <c r="L45" s="197">
        <v>3</v>
      </c>
      <c r="M45" s="192">
        <v>3</v>
      </c>
      <c r="N45" s="208"/>
      <c r="O45" s="197">
        <v>3</v>
      </c>
      <c r="P45" s="192">
        <v>3</v>
      </c>
      <c r="Q45" s="208"/>
      <c r="R45" s="197">
        <v>3</v>
      </c>
      <c r="S45" s="192">
        <v>3</v>
      </c>
      <c r="T45" s="208"/>
      <c r="U45" s="197">
        <v>3</v>
      </c>
      <c r="V45" s="174"/>
      <c r="W45" s="208" t="str">
        <f t="shared" si="59"/>
        <v>-</v>
      </c>
      <c r="X45" s="176" t="str">
        <f t="shared" si="60"/>
        <v/>
      </c>
      <c r="Y45" s="133" t="e">
        <f t="shared" si="61"/>
        <v>#VALUE!</v>
      </c>
      <c r="Z45" s="134">
        <v>12</v>
      </c>
      <c r="AA45" s="135">
        <f t="shared" si="62"/>
        <v>3</v>
      </c>
      <c r="AB45" s="87">
        <v>18</v>
      </c>
    </row>
    <row r="46" spans="2:28" ht="28.5" customHeight="1" x14ac:dyDescent="0.2">
      <c r="B46" s="221" t="s">
        <v>153</v>
      </c>
      <c r="C46" s="222" t="s">
        <v>154</v>
      </c>
      <c r="D46" s="223" t="s">
        <v>147</v>
      </c>
      <c r="E46" s="172">
        <v>1220</v>
      </c>
      <c r="F46" s="173" t="s">
        <v>155</v>
      </c>
      <c r="G46" s="192" t="s">
        <v>134</v>
      </c>
      <c r="H46" s="208"/>
      <c r="I46" s="197">
        <v>6</v>
      </c>
      <c r="J46" s="192" t="s">
        <v>134</v>
      </c>
      <c r="K46" s="208"/>
      <c r="L46" s="197">
        <v>6</v>
      </c>
      <c r="M46" s="192" t="s">
        <v>134</v>
      </c>
      <c r="N46" s="208"/>
      <c r="O46" s="197">
        <v>6</v>
      </c>
      <c r="P46" s="192" t="s">
        <v>134</v>
      </c>
      <c r="Q46" s="208"/>
      <c r="R46" s="197">
        <v>6</v>
      </c>
      <c r="S46" s="192" t="s">
        <v>134</v>
      </c>
      <c r="T46" s="208"/>
      <c r="U46" s="197">
        <v>6</v>
      </c>
      <c r="V46" s="174"/>
      <c r="W46" s="208" t="str">
        <f t="shared" si="59"/>
        <v>-</v>
      </c>
      <c r="X46" s="176" t="str">
        <f t="shared" si="60"/>
        <v/>
      </c>
      <c r="Y46" s="133" t="e">
        <f t="shared" si="61"/>
        <v>#VALUE!</v>
      </c>
      <c r="Z46" s="134">
        <v>24</v>
      </c>
      <c r="AA46" s="135">
        <f t="shared" si="62"/>
        <v>4</v>
      </c>
      <c r="AB46" s="87">
        <v>18</v>
      </c>
    </row>
    <row r="47" spans="2:28" ht="26.25" customHeight="1" x14ac:dyDescent="0.2">
      <c r="B47" s="225" t="s">
        <v>156</v>
      </c>
      <c r="C47" s="226"/>
      <c r="D47" s="227" t="s">
        <v>147</v>
      </c>
      <c r="E47" s="205">
        <v>1220</v>
      </c>
      <c r="F47" s="206"/>
      <c r="G47" s="228" t="s">
        <v>157</v>
      </c>
      <c r="H47" s="229"/>
      <c r="I47" s="230">
        <v>6</v>
      </c>
      <c r="J47" s="228" t="s">
        <v>134</v>
      </c>
      <c r="K47" s="229"/>
      <c r="L47" s="230">
        <v>6</v>
      </c>
      <c r="M47" s="228" t="s">
        <v>134</v>
      </c>
      <c r="N47" s="229"/>
      <c r="O47" s="230">
        <v>6</v>
      </c>
      <c r="P47" s="228" t="s">
        <v>134</v>
      </c>
      <c r="Q47" s="229"/>
      <c r="R47" s="230">
        <v>6</v>
      </c>
      <c r="S47" s="228" t="s">
        <v>134</v>
      </c>
      <c r="T47" s="229"/>
      <c r="U47" s="230">
        <v>6</v>
      </c>
      <c r="V47" s="215"/>
      <c r="W47" s="229" t="str">
        <f t="shared" si="59"/>
        <v>-</v>
      </c>
      <c r="X47" s="217" t="str">
        <f t="shared" si="60"/>
        <v/>
      </c>
      <c r="Y47" s="218" t="e">
        <f t="shared" si="61"/>
        <v>#VALUE!</v>
      </c>
      <c r="Z47" s="219">
        <v>24</v>
      </c>
      <c r="AA47" s="220">
        <f t="shared" si="62"/>
        <v>4</v>
      </c>
      <c r="AB47" s="87">
        <v>18</v>
      </c>
    </row>
    <row r="48" spans="2:28" ht="21" hidden="1" customHeight="1" x14ac:dyDescent="0.2">
      <c r="B48" s="231"/>
      <c r="C48" s="232"/>
      <c r="D48" s="172" t="s">
        <v>147</v>
      </c>
      <c r="E48" s="172">
        <v>1220</v>
      </c>
      <c r="F48" s="173"/>
      <c r="G48" s="174"/>
      <c r="H48" s="208" t="str">
        <f t="shared" ref="H48:H49" si="63">IF(G48=0,"-",1000*(G48-G$33) /$E48)</f>
        <v>-</v>
      </c>
      <c r="I48" s="175">
        <f t="shared" ref="I48:I49" si="64">IF(OR($D$2&lt;G$4,$E48=""),"",IF(H48="-",10,RANK(H48,H$43:H$49,1)))</f>
        <v>10</v>
      </c>
      <c r="J48" s="174"/>
      <c r="K48" s="208" t="str">
        <f t="shared" ref="K48:K49" si="65">IF(J48=0,"-",1000*(J48-J$33) /$E48)</f>
        <v>-</v>
      </c>
      <c r="L48" s="175">
        <f t="shared" ref="L48:L49" si="66">IF(OR($D$2&lt;J$4,$E48=""),"",IF(K48="-",10,RANK(K48,K$43:K$49,1)))</f>
        <v>10</v>
      </c>
      <c r="M48" s="174"/>
      <c r="N48" s="208" t="str">
        <f t="shared" ref="N48:N49" si="67">IF(M48=0,"-",1000*(M48-M$33) /$E48)</f>
        <v>-</v>
      </c>
      <c r="O48" s="175">
        <f t="shared" ref="O48:O49" si="68">IF(OR($D$2&lt;M$4,$E48=""),"",IF(N48="-",10,RANK(N48,N$43:N$49,1)))</f>
        <v>10</v>
      </c>
      <c r="P48" s="174"/>
      <c r="Q48" s="208" t="str">
        <f t="shared" ref="Q48:Q49" si="69">IF(P48=0,"-",1000*(P48-P$33) /$E48)</f>
        <v>-</v>
      </c>
      <c r="R48" s="175">
        <f t="shared" ref="R48:R49" si="70">IF(OR($D$2&lt;P$4,$E48=""),"",IF(Q48="-",10,RANK(Q48,Q$43:Q$49,1)))</f>
        <v>10</v>
      </c>
      <c r="S48" s="174"/>
      <c r="T48" s="208" t="str">
        <f t="shared" ref="T48:T49" si="71">IF(S48=0,"-",1000*(S48-S$33) /$E48)</f>
        <v>-</v>
      </c>
      <c r="U48" s="175">
        <f t="shared" ref="U48:U49" si="72">IF(OR($D$2&lt;S$4,$E48=""),"",IF(T48="-",10,RANK(T48,T$43:T$49,1)))</f>
        <v>10</v>
      </c>
      <c r="V48" s="174"/>
      <c r="W48" s="208" t="str">
        <f t="shared" si="59"/>
        <v>-</v>
      </c>
      <c r="X48" s="175" t="str">
        <f t="shared" si="60"/>
        <v/>
      </c>
      <c r="Y48" s="233" t="e">
        <f t="shared" si="61"/>
        <v>#VALUE!</v>
      </c>
      <c r="Z48" s="134">
        <v>40</v>
      </c>
      <c r="AA48" s="135">
        <f t="shared" si="62"/>
        <v>6</v>
      </c>
      <c r="AB48" s="87">
        <v>18</v>
      </c>
    </row>
    <row r="49" spans="2:28" ht="21" hidden="1" customHeight="1" x14ac:dyDescent="0.2">
      <c r="B49" s="234"/>
      <c r="C49" s="226"/>
      <c r="D49" s="205"/>
      <c r="E49" s="205"/>
      <c r="F49" s="206"/>
      <c r="G49" s="215"/>
      <c r="H49" s="229" t="str">
        <f t="shared" si="63"/>
        <v>-</v>
      </c>
      <c r="I49" s="217" t="str">
        <f t="shared" si="64"/>
        <v/>
      </c>
      <c r="J49" s="215"/>
      <c r="K49" s="229" t="str">
        <f t="shared" si="65"/>
        <v>-</v>
      </c>
      <c r="L49" s="217" t="str">
        <f t="shared" si="66"/>
        <v/>
      </c>
      <c r="M49" s="215"/>
      <c r="N49" s="229" t="str">
        <f t="shared" si="67"/>
        <v>-</v>
      </c>
      <c r="O49" s="217" t="str">
        <f t="shared" si="68"/>
        <v/>
      </c>
      <c r="P49" s="215"/>
      <c r="Q49" s="229" t="str">
        <f t="shared" si="69"/>
        <v>-</v>
      </c>
      <c r="R49" s="217" t="str">
        <f t="shared" si="70"/>
        <v/>
      </c>
      <c r="S49" s="215"/>
      <c r="T49" s="229" t="str">
        <f t="shared" si="71"/>
        <v>-</v>
      </c>
      <c r="U49" s="217" t="str">
        <f t="shared" si="72"/>
        <v/>
      </c>
      <c r="V49" s="215"/>
      <c r="W49" s="229" t="str">
        <f t="shared" si="59"/>
        <v>-</v>
      </c>
      <c r="X49" s="217" t="str">
        <f t="shared" si="60"/>
        <v/>
      </c>
      <c r="Y49" s="218" t="str">
        <f t="shared" si="61"/>
        <v/>
      </c>
      <c r="Z49" s="219" t="s">
        <v>75</v>
      </c>
      <c r="AA49" s="220" t="str">
        <f t="shared" si="62"/>
        <v/>
      </c>
      <c r="AB49" s="87">
        <v>18</v>
      </c>
    </row>
    <row r="50" spans="2:28" ht="12.75" x14ac:dyDescent="0.2">
      <c r="D50" s="60"/>
      <c r="E50" s="60"/>
      <c r="F50" s="60"/>
      <c r="G50" s="235"/>
      <c r="H50" s="9"/>
      <c r="I50" s="9"/>
      <c r="J50" s="235"/>
      <c r="K50" s="9"/>
      <c r="L50" s="9"/>
      <c r="M50" s="235"/>
      <c r="N50" s="9"/>
      <c r="O50" s="9"/>
      <c r="P50" s="235"/>
      <c r="Q50" s="9"/>
      <c r="R50" s="9"/>
      <c r="S50" s="235"/>
      <c r="T50" s="9"/>
      <c r="U50" s="9"/>
      <c r="V50" s="235"/>
      <c r="W50" s="9"/>
      <c r="Y50" s="60"/>
      <c r="Z50" s="60"/>
      <c r="AA50" s="60"/>
      <c r="AB50" s="60"/>
    </row>
    <row r="51" spans="2:28" ht="12.75" x14ac:dyDescent="0.2">
      <c r="D51" s="60"/>
      <c r="E51" s="60"/>
      <c r="F51" s="60"/>
      <c r="G51" s="235"/>
      <c r="H51" s="9"/>
      <c r="I51" s="9"/>
      <c r="J51" s="235"/>
      <c r="K51" s="9"/>
      <c r="L51" s="9"/>
      <c r="M51" s="235"/>
      <c r="N51" s="9"/>
      <c r="O51" s="9"/>
      <c r="P51" s="235"/>
      <c r="Q51" s="9"/>
      <c r="R51" s="9"/>
      <c r="S51" s="235"/>
      <c r="T51" s="9"/>
      <c r="U51" s="9"/>
      <c r="V51" s="235"/>
      <c r="W51" s="9"/>
      <c r="Y51" s="60"/>
      <c r="Z51" s="60"/>
      <c r="AA51" s="60"/>
      <c r="AB51" s="60"/>
    </row>
    <row r="52" spans="2:28" ht="12.75" x14ac:dyDescent="0.2">
      <c r="D52" s="60"/>
      <c r="E52" s="60"/>
      <c r="F52" s="60"/>
      <c r="G52" s="235"/>
      <c r="H52" s="9"/>
      <c r="I52" s="9"/>
      <c r="J52" s="235"/>
      <c r="K52" s="9"/>
      <c r="L52" s="9"/>
      <c r="M52" s="235"/>
      <c r="N52" s="9"/>
      <c r="O52" s="9"/>
      <c r="P52" s="235"/>
      <c r="Q52" s="9"/>
      <c r="R52" s="9"/>
      <c r="S52" s="235"/>
      <c r="T52" s="9"/>
      <c r="U52" s="9"/>
      <c r="V52" s="235"/>
      <c r="W52" s="9"/>
      <c r="Y52" s="60"/>
      <c r="Z52" s="60"/>
      <c r="AA52" s="60"/>
      <c r="AB52" s="60"/>
    </row>
    <row r="53" spans="2:28" ht="12.75" x14ac:dyDescent="0.2">
      <c r="D53" s="60"/>
      <c r="E53" s="60"/>
      <c r="F53" s="6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Y53" s="60"/>
      <c r="Z53" s="60"/>
      <c r="AA53" s="60"/>
      <c r="AB53" s="60"/>
    </row>
    <row r="54" spans="2:28" ht="15" x14ac:dyDescent="0.2">
      <c r="D54" s="283">
        <v>4.7</v>
      </c>
      <c r="E54" s="284"/>
      <c r="F54" s="152">
        <v>1208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Y54" s="60"/>
      <c r="Z54" s="60"/>
      <c r="AA54" s="60"/>
      <c r="AB54" s="60"/>
    </row>
    <row r="55" spans="2:28" ht="15" x14ac:dyDescent="0.2">
      <c r="D55" s="283" t="s">
        <v>158</v>
      </c>
      <c r="E55" s="284"/>
      <c r="F55" s="152">
        <v>1147</v>
      </c>
      <c r="Y55" s="60"/>
      <c r="Z55" s="60"/>
      <c r="AA55" s="60"/>
      <c r="AB55" s="60"/>
    </row>
    <row r="56" spans="2:28" ht="15" x14ac:dyDescent="0.2">
      <c r="D56" s="283" t="s">
        <v>131</v>
      </c>
      <c r="E56" s="284"/>
      <c r="F56" s="152">
        <v>1100</v>
      </c>
      <c r="Y56" s="60"/>
      <c r="Z56" s="60"/>
      <c r="AA56" s="60"/>
      <c r="AB56" s="60"/>
    </row>
    <row r="57" spans="2:28" ht="15" x14ac:dyDescent="0.2">
      <c r="D57" s="283" t="s">
        <v>143</v>
      </c>
      <c r="E57" s="284"/>
      <c r="F57" s="152">
        <v>1648</v>
      </c>
      <c r="Y57" s="60"/>
      <c r="Z57" s="60"/>
      <c r="AA57" s="60"/>
      <c r="AB57" s="60"/>
    </row>
    <row r="58" spans="2:28" ht="15" x14ac:dyDescent="0.2">
      <c r="D58" s="283" t="s">
        <v>116</v>
      </c>
      <c r="E58" s="284"/>
      <c r="F58" s="152">
        <v>1300</v>
      </c>
      <c r="Y58" s="60"/>
      <c r="Z58" s="60"/>
      <c r="AA58" s="60"/>
      <c r="AB58" s="60"/>
    </row>
    <row r="59" spans="2:28" ht="15" x14ac:dyDescent="0.2">
      <c r="D59" s="283" t="s">
        <v>135</v>
      </c>
      <c r="E59" s="284"/>
      <c r="F59" s="152">
        <v>1110</v>
      </c>
      <c r="Y59" s="60"/>
      <c r="Z59" s="60"/>
      <c r="AA59" s="60"/>
      <c r="AB59" s="60"/>
    </row>
    <row r="60" spans="2:28" ht="15" x14ac:dyDescent="0.2">
      <c r="D60" s="283" t="s">
        <v>147</v>
      </c>
      <c r="E60" s="284"/>
      <c r="F60" s="152">
        <v>1220</v>
      </c>
      <c r="Y60" s="60"/>
      <c r="Z60" s="60"/>
      <c r="AA60" s="60"/>
      <c r="AB60" s="60"/>
    </row>
    <row r="61" spans="2:28" ht="12.75" x14ac:dyDescent="0.2">
      <c r="D61" s="60"/>
      <c r="E61" s="60"/>
      <c r="F61" s="60"/>
      <c r="Y61" s="60"/>
      <c r="Z61" s="60"/>
      <c r="AA61" s="60"/>
      <c r="AB61" s="60"/>
    </row>
    <row r="62" spans="2:28" ht="12.75" x14ac:dyDescent="0.2">
      <c r="D62" s="60"/>
      <c r="E62" s="60"/>
      <c r="F62" s="60"/>
      <c r="Y62" s="60"/>
      <c r="Z62" s="60"/>
      <c r="AA62" s="60"/>
      <c r="AB62" s="60"/>
    </row>
    <row r="63" spans="2:28" ht="12.75" x14ac:dyDescent="0.2">
      <c r="D63" s="60"/>
      <c r="E63" s="60"/>
      <c r="F63" s="60"/>
      <c r="Y63" s="60"/>
      <c r="Z63" s="60"/>
      <c r="AA63" s="60"/>
      <c r="AB63" s="60"/>
    </row>
    <row r="64" spans="2:28" ht="12.75" x14ac:dyDescent="0.2">
      <c r="D64" s="60"/>
      <c r="E64" s="60"/>
      <c r="F64" s="60"/>
      <c r="Y64" s="60"/>
      <c r="Z64" s="60"/>
      <c r="AA64" s="60"/>
      <c r="AB64" s="60"/>
    </row>
    <row r="65" spans="4:28" ht="12.75" x14ac:dyDescent="0.2">
      <c r="D65" s="60"/>
      <c r="E65" s="60"/>
      <c r="F65" s="60"/>
      <c r="Y65" s="60"/>
      <c r="Z65" s="60"/>
      <c r="AA65" s="60"/>
      <c r="AB65" s="60"/>
    </row>
    <row r="66" spans="4:28" ht="12.75" x14ac:dyDescent="0.2">
      <c r="D66" s="60"/>
      <c r="E66" s="60"/>
      <c r="F66" s="60"/>
      <c r="Y66" s="60"/>
      <c r="Z66" s="60"/>
      <c r="AA66" s="60"/>
      <c r="AB66" s="60"/>
    </row>
    <row r="67" spans="4:28" ht="12.75" x14ac:dyDescent="0.2">
      <c r="D67" s="60"/>
      <c r="E67" s="60"/>
      <c r="F67" s="60"/>
      <c r="Y67" s="60"/>
      <c r="Z67" s="60"/>
      <c r="AA67" s="60"/>
      <c r="AB67" s="60"/>
    </row>
    <row r="68" spans="4:28" ht="12.75" x14ac:dyDescent="0.2">
      <c r="D68" s="60"/>
      <c r="E68" s="60"/>
      <c r="F68" s="60"/>
      <c r="Y68" s="60"/>
      <c r="Z68" s="60"/>
      <c r="AA68" s="60"/>
      <c r="AB68" s="60"/>
    </row>
    <row r="69" spans="4:28" ht="12.75" x14ac:dyDescent="0.2">
      <c r="D69" s="60"/>
      <c r="E69" s="60"/>
      <c r="F69" s="60"/>
      <c r="Y69" s="60"/>
      <c r="Z69" s="60"/>
      <c r="AA69" s="60"/>
      <c r="AB69" s="60"/>
    </row>
    <row r="70" spans="4:28" ht="12.75" x14ac:dyDescent="0.2">
      <c r="D70" s="60"/>
      <c r="E70" s="60"/>
      <c r="F70" s="60"/>
      <c r="Y70" s="60"/>
      <c r="Z70" s="60"/>
      <c r="AA70" s="60"/>
      <c r="AB70" s="60"/>
    </row>
    <row r="71" spans="4:28" ht="12.75" x14ac:dyDescent="0.2">
      <c r="D71" s="60"/>
      <c r="E71" s="60"/>
      <c r="F71" s="60"/>
      <c r="Y71" s="60"/>
      <c r="Z71" s="60"/>
      <c r="AA71" s="60"/>
      <c r="AB71" s="60"/>
    </row>
    <row r="72" spans="4:28" ht="12.75" x14ac:dyDescent="0.2">
      <c r="D72" s="60"/>
      <c r="E72" s="60"/>
      <c r="F72" s="60"/>
      <c r="Y72" s="60"/>
      <c r="Z72" s="60"/>
      <c r="AA72" s="60"/>
      <c r="AB72" s="60"/>
    </row>
    <row r="73" spans="4:28" ht="12.75" x14ac:dyDescent="0.2">
      <c r="D73" s="60"/>
      <c r="E73" s="60"/>
      <c r="F73" s="60"/>
      <c r="Y73" s="60"/>
      <c r="Z73" s="60"/>
      <c r="AA73" s="60"/>
      <c r="AB73" s="60"/>
    </row>
    <row r="74" spans="4:28" ht="12.75" x14ac:dyDescent="0.2">
      <c r="D74" s="60"/>
      <c r="E74" s="60"/>
      <c r="F74" s="60"/>
      <c r="Y74" s="60"/>
      <c r="Z74" s="60"/>
      <c r="AA74" s="60"/>
      <c r="AB74" s="60"/>
    </row>
    <row r="75" spans="4:28" ht="12.75" x14ac:dyDescent="0.2">
      <c r="D75" s="60"/>
      <c r="E75" s="60"/>
      <c r="F75" s="60"/>
      <c r="Y75" s="60"/>
      <c r="Z75" s="60"/>
      <c r="AA75" s="60"/>
      <c r="AB75" s="60"/>
    </row>
    <row r="76" spans="4:28" ht="12.75" x14ac:dyDescent="0.2">
      <c r="D76" s="60"/>
      <c r="E76" s="60"/>
      <c r="F76" s="60"/>
      <c r="Y76" s="60"/>
      <c r="Z76" s="60"/>
      <c r="AA76" s="60"/>
      <c r="AB76" s="60"/>
    </row>
    <row r="77" spans="4:28" ht="12.75" x14ac:dyDescent="0.2">
      <c r="D77" s="60"/>
      <c r="E77" s="60"/>
      <c r="F77" s="60"/>
      <c r="Y77" s="60"/>
      <c r="Z77" s="60"/>
      <c r="AA77" s="60"/>
      <c r="AB77" s="60"/>
    </row>
    <row r="78" spans="4:28" ht="12.75" x14ac:dyDescent="0.2">
      <c r="D78" s="60"/>
      <c r="E78" s="60"/>
      <c r="F78" s="60"/>
      <c r="Y78" s="60"/>
      <c r="Z78" s="60"/>
      <c r="AA78" s="60"/>
      <c r="AB78" s="60"/>
    </row>
    <row r="79" spans="4:28" ht="12.75" x14ac:dyDescent="0.2">
      <c r="D79" s="60"/>
      <c r="E79" s="60"/>
      <c r="F79" s="60"/>
      <c r="Y79" s="60"/>
      <c r="Z79" s="60"/>
      <c r="AA79" s="60"/>
      <c r="AB79" s="60"/>
    </row>
    <row r="80" spans="4:28" ht="12.75" x14ac:dyDescent="0.2">
      <c r="D80" s="60"/>
      <c r="E80" s="60"/>
      <c r="F80" s="60"/>
      <c r="Y80" s="60"/>
      <c r="Z80" s="60"/>
      <c r="AA80" s="60"/>
      <c r="AB80" s="60"/>
    </row>
    <row r="81" spans="4:28" ht="12.75" x14ac:dyDescent="0.2">
      <c r="D81" s="60"/>
      <c r="E81" s="60"/>
      <c r="F81" s="60"/>
      <c r="Y81" s="60"/>
      <c r="Z81" s="60"/>
      <c r="AA81" s="60"/>
      <c r="AB81" s="60"/>
    </row>
    <row r="82" spans="4:28" ht="12.75" x14ac:dyDescent="0.2">
      <c r="D82" s="60"/>
      <c r="E82" s="60"/>
      <c r="F82" s="60"/>
      <c r="Y82" s="60"/>
      <c r="Z82" s="60"/>
      <c r="AA82" s="60"/>
      <c r="AB82" s="60"/>
    </row>
    <row r="83" spans="4:28" ht="12.75" x14ac:dyDescent="0.2">
      <c r="D83" s="60"/>
      <c r="E83" s="60"/>
      <c r="F83" s="60"/>
      <c r="Y83" s="60"/>
      <c r="Z83" s="60"/>
      <c r="AA83" s="60"/>
      <c r="AB83" s="60"/>
    </row>
    <row r="84" spans="4:28" ht="12.75" x14ac:dyDescent="0.2">
      <c r="D84" s="60"/>
      <c r="E84" s="60"/>
      <c r="F84" s="60"/>
      <c r="Y84" s="60"/>
      <c r="Z84" s="60"/>
      <c r="AA84" s="60"/>
      <c r="AB84" s="60"/>
    </row>
    <row r="85" spans="4:28" ht="12.75" x14ac:dyDescent="0.2">
      <c r="D85" s="60"/>
      <c r="E85" s="60"/>
      <c r="F85" s="60"/>
      <c r="Y85" s="60"/>
      <c r="Z85" s="60"/>
      <c r="AA85" s="60"/>
      <c r="AB85" s="60"/>
    </row>
    <row r="86" spans="4:28" ht="12.75" x14ac:dyDescent="0.2">
      <c r="D86" s="60"/>
      <c r="E86" s="60"/>
      <c r="F86" s="60"/>
      <c r="Y86" s="60"/>
      <c r="Z86" s="60"/>
      <c r="AA86" s="60"/>
      <c r="AB86" s="60"/>
    </row>
    <row r="87" spans="4:28" ht="12.75" x14ac:dyDescent="0.2">
      <c r="D87" s="60"/>
      <c r="E87" s="60"/>
      <c r="F87" s="60"/>
      <c r="Y87" s="60"/>
      <c r="Z87" s="60"/>
      <c r="AA87" s="60"/>
      <c r="AB87" s="60"/>
    </row>
    <row r="88" spans="4:28" ht="12.75" x14ac:dyDescent="0.2">
      <c r="D88" s="60"/>
      <c r="E88" s="60"/>
      <c r="F88" s="60"/>
      <c r="Y88" s="60"/>
      <c r="Z88" s="60"/>
      <c r="AA88" s="60"/>
      <c r="AB88" s="60"/>
    </row>
    <row r="89" spans="4:28" ht="12.75" x14ac:dyDescent="0.2">
      <c r="D89" s="60"/>
      <c r="E89" s="60"/>
      <c r="F89" s="60"/>
      <c r="Y89" s="60"/>
      <c r="Z89" s="60"/>
      <c r="AA89" s="60"/>
      <c r="AB89" s="60"/>
    </row>
    <row r="90" spans="4:28" ht="12.75" x14ac:dyDescent="0.2">
      <c r="D90" s="60"/>
      <c r="E90" s="60"/>
      <c r="F90" s="60"/>
      <c r="Y90" s="60"/>
      <c r="Z90" s="60"/>
      <c r="AA90" s="60"/>
      <c r="AB90" s="60"/>
    </row>
    <row r="91" spans="4:28" ht="12.75" x14ac:dyDescent="0.2">
      <c r="D91" s="60"/>
      <c r="E91" s="60"/>
      <c r="F91" s="60"/>
      <c r="Y91" s="60"/>
      <c r="Z91" s="60"/>
      <c r="AA91" s="60"/>
      <c r="AB91" s="60"/>
    </row>
    <row r="92" spans="4:28" ht="12.75" x14ac:dyDescent="0.2">
      <c r="D92" s="60"/>
      <c r="E92" s="60"/>
      <c r="F92" s="60"/>
      <c r="Y92" s="60"/>
      <c r="Z92" s="60"/>
      <c r="AA92" s="60"/>
      <c r="AB92" s="60"/>
    </row>
    <row r="93" spans="4:28" ht="12.75" x14ac:dyDescent="0.2">
      <c r="D93" s="60"/>
      <c r="E93" s="60"/>
      <c r="F93" s="60"/>
      <c r="Y93" s="60"/>
      <c r="Z93" s="60"/>
      <c r="AA93" s="60"/>
      <c r="AB93" s="60"/>
    </row>
    <row r="94" spans="4:28" ht="12.75" x14ac:dyDescent="0.2">
      <c r="D94" s="60"/>
      <c r="E94" s="60"/>
      <c r="F94" s="60"/>
      <c r="Y94" s="60"/>
      <c r="Z94" s="60"/>
      <c r="AA94" s="60"/>
      <c r="AB94" s="60"/>
    </row>
    <row r="95" spans="4:28" ht="12.75" x14ac:dyDescent="0.2">
      <c r="D95" s="60"/>
      <c r="E95" s="60"/>
      <c r="F95" s="60"/>
      <c r="Y95" s="60"/>
      <c r="Z95" s="60"/>
      <c r="AA95" s="60"/>
      <c r="AB95" s="60"/>
    </row>
    <row r="96" spans="4:28" ht="12.75" x14ac:dyDescent="0.2">
      <c r="D96" s="60"/>
      <c r="E96" s="60"/>
      <c r="F96" s="60"/>
      <c r="Y96" s="60"/>
      <c r="Z96" s="60"/>
      <c r="AA96" s="60"/>
      <c r="AB96" s="60"/>
    </row>
    <row r="97" spans="4:28" ht="12.75" x14ac:dyDescent="0.2">
      <c r="D97" s="60"/>
      <c r="E97" s="60"/>
      <c r="F97" s="60"/>
      <c r="Y97" s="60"/>
      <c r="Z97" s="60"/>
      <c r="AA97" s="60"/>
      <c r="AB97" s="60"/>
    </row>
    <row r="98" spans="4:28" ht="12.75" x14ac:dyDescent="0.2">
      <c r="D98" s="60"/>
      <c r="E98" s="60"/>
      <c r="F98" s="60"/>
      <c r="Y98" s="60"/>
      <c r="Z98" s="60"/>
      <c r="AA98" s="60"/>
      <c r="AB98" s="60"/>
    </row>
    <row r="99" spans="4:28" ht="12.75" x14ac:dyDescent="0.2">
      <c r="D99" s="60"/>
      <c r="E99" s="60"/>
      <c r="F99" s="60"/>
      <c r="Y99" s="60"/>
      <c r="Z99" s="60"/>
      <c r="AA99" s="60"/>
      <c r="AB99" s="60"/>
    </row>
    <row r="100" spans="4:28" ht="12.75" x14ac:dyDescent="0.2">
      <c r="D100" s="60"/>
      <c r="E100" s="60"/>
      <c r="F100" s="60"/>
      <c r="Y100" s="60"/>
      <c r="Z100" s="60"/>
      <c r="AA100" s="60"/>
      <c r="AB100" s="60"/>
    </row>
    <row r="101" spans="4:28" ht="12.75" x14ac:dyDescent="0.2">
      <c r="D101" s="60"/>
      <c r="E101" s="60"/>
      <c r="F101" s="60"/>
      <c r="Y101" s="60"/>
      <c r="Z101" s="60"/>
      <c r="AA101" s="60"/>
      <c r="AB101" s="60"/>
    </row>
    <row r="102" spans="4:28" ht="12.75" x14ac:dyDescent="0.2">
      <c r="D102" s="60"/>
      <c r="E102" s="60"/>
      <c r="F102" s="60"/>
      <c r="Y102" s="60"/>
      <c r="Z102" s="60"/>
      <c r="AA102" s="60"/>
      <c r="AB102" s="60"/>
    </row>
    <row r="103" spans="4:28" ht="12.75" x14ac:dyDescent="0.2">
      <c r="D103" s="60"/>
      <c r="E103" s="60"/>
      <c r="F103" s="60"/>
      <c r="Y103" s="60"/>
      <c r="Z103" s="60"/>
      <c r="AA103" s="60"/>
      <c r="AB103" s="60"/>
    </row>
    <row r="104" spans="4:28" ht="12.75" x14ac:dyDescent="0.2">
      <c r="D104" s="60"/>
      <c r="E104" s="60"/>
      <c r="F104" s="60"/>
      <c r="Y104" s="60"/>
      <c r="Z104" s="60"/>
      <c r="AA104" s="60"/>
      <c r="AB104" s="60"/>
    </row>
    <row r="105" spans="4:28" ht="12.75" x14ac:dyDescent="0.2">
      <c r="D105" s="60"/>
      <c r="E105" s="60"/>
      <c r="F105" s="60"/>
      <c r="Y105" s="60"/>
      <c r="Z105" s="60"/>
      <c r="AA105" s="60"/>
      <c r="AB105" s="60"/>
    </row>
    <row r="106" spans="4:28" ht="12.75" x14ac:dyDescent="0.2">
      <c r="D106" s="60"/>
      <c r="E106" s="60"/>
      <c r="F106" s="60"/>
      <c r="Y106" s="60"/>
      <c r="Z106" s="60"/>
      <c r="AA106" s="60"/>
      <c r="AB106" s="60"/>
    </row>
    <row r="107" spans="4:28" ht="12.75" x14ac:dyDescent="0.2">
      <c r="D107" s="60"/>
      <c r="E107" s="60"/>
      <c r="F107" s="60"/>
      <c r="Y107" s="60"/>
      <c r="Z107" s="60"/>
      <c r="AA107" s="60"/>
      <c r="AB107" s="60"/>
    </row>
    <row r="108" spans="4:28" ht="12.75" x14ac:dyDescent="0.2">
      <c r="D108" s="60"/>
      <c r="E108" s="60"/>
      <c r="F108" s="60"/>
      <c r="Y108" s="60"/>
      <c r="Z108" s="60"/>
      <c r="AA108" s="60"/>
      <c r="AB108" s="60"/>
    </row>
    <row r="109" spans="4:28" ht="12.75" x14ac:dyDescent="0.2">
      <c r="D109" s="60"/>
      <c r="E109" s="60"/>
      <c r="F109" s="60"/>
      <c r="Y109" s="60"/>
      <c r="Z109" s="60"/>
      <c r="AA109" s="60"/>
      <c r="AB109" s="60"/>
    </row>
    <row r="110" spans="4:28" ht="12.75" x14ac:dyDescent="0.2">
      <c r="D110" s="60"/>
      <c r="E110" s="60"/>
      <c r="F110" s="60"/>
      <c r="Y110" s="60"/>
      <c r="Z110" s="60"/>
      <c r="AA110" s="60"/>
      <c r="AB110" s="60"/>
    </row>
    <row r="111" spans="4:28" ht="12.75" x14ac:dyDescent="0.2">
      <c r="D111" s="60"/>
      <c r="E111" s="60"/>
      <c r="F111" s="60"/>
      <c r="Y111" s="60"/>
      <c r="Z111" s="60"/>
      <c r="AA111" s="60"/>
      <c r="AB111" s="60"/>
    </row>
    <row r="112" spans="4:28" ht="12.75" x14ac:dyDescent="0.2">
      <c r="D112" s="60"/>
      <c r="E112" s="60"/>
      <c r="F112" s="60"/>
      <c r="Y112" s="60"/>
      <c r="Z112" s="60"/>
      <c r="AA112" s="60"/>
      <c r="AB112" s="60"/>
    </row>
    <row r="113" spans="4:28" ht="12.75" x14ac:dyDescent="0.2">
      <c r="D113" s="60"/>
      <c r="E113" s="60"/>
      <c r="F113" s="60"/>
      <c r="Y113" s="60"/>
      <c r="Z113" s="60"/>
      <c r="AA113" s="60"/>
      <c r="AB113" s="60"/>
    </row>
    <row r="114" spans="4:28" ht="12.75" x14ac:dyDescent="0.2">
      <c r="D114" s="60"/>
      <c r="E114" s="60"/>
      <c r="F114" s="60"/>
      <c r="Y114" s="60"/>
      <c r="Z114" s="60"/>
      <c r="AA114" s="60"/>
      <c r="AB114" s="60"/>
    </row>
    <row r="115" spans="4:28" ht="12.75" x14ac:dyDescent="0.2">
      <c r="D115" s="60"/>
      <c r="E115" s="60"/>
      <c r="F115" s="60"/>
      <c r="Y115" s="60"/>
      <c r="Z115" s="60"/>
      <c r="AA115" s="60"/>
      <c r="AB115" s="60"/>
    </row>
    <row r="116" spans="4:28" ht="12.75" x14ac:dyDescent="0.2">
      <c r="D116" s="60"/>
      <c r="E116" s="60"/>
      <c r="F116" s="60"/>
      <c r="Y116" s="60"/>
      <c r="Z116" s="60"/>
      <c r="AA116" s="60"/>
      <c r="AB116" s="60"/>
    </row>
    <row r="117" spans="4:28" ht="12.75" x14ac:dyDescent="0.2">
      <c r="D117" s="60"/>
      <c r="E117" s="60"/>
      <c r="F117" s="60"/>
      <c r="Y117" s="60"/>
      <c r="Z117" s="60"/>
      <c r="AA117" s="60"/>
      <c r="AB117" s="60"/>
    </row>
    <row r="118" spans="4:28" ht="12.75" x14ac:dyDescent="0.2">
      <c r="D118" s="60"/>
      <c r="E118" s="60"/>
      <c r="F118" s="60"/>
      <c r="Y118" s="60"/>
      <c r="Z118" s="60"/>
      <c r="AA118" s="60"/>
      <c r="AB118" s="60"/>
    </row>
    <row r="119" spans="4:28" ht="12.75" x14ac:dyDescent="0.2">
      <c r="D119" s="60"/>
      <c r="E119" s="60"/>
      <c r="F119" s="60"/>
      <c r="Y119" s="60"/>
      <c r="Z119" s="60"/>
      <c r="AA119" s="60"/>
      <c r="AB119" s="60"/>
    </row>
    <row r="120" spans="4:28" ht="12.75" x14ac:dyDescent="0.2">
      <c r="D120" s="60"/>
      <c r="E120" s="60"/>
      <c r="F120" s="60"/>
      <c r="Y120" s="60"/>
      <c r="Z120" s="60"/>
      <c r="AA120" s="60"/>
      <c r="AB120" s="60"/>
    </row>
    <row r="121" spans="4:28" ht="12.75" x14ac:dyDescent="0.2">
      <c r="D121" s="60"/>
      <c r="E121" s="60"/>
      <c r="F121" s="60"/>
      <c r="Y121" s="60"/>
      <c r="Z121" s="60"/>
      <c r="AA121" s="60"/>
      <c r="AB121" s="60"/>
    </row>
    <row r="122" spans="4:28" ht="12.75" x14ac:dyDescent="0.2">
      <c r="D122" s="60"/>
      <c r="E122" s="60"/>
      <c r="F122" s="60"/>
      <c r="Y122" s="60"/>
      <c r="Z122" s="60"/>
      <c r="AA122" s="60"/>
      <c r="AB122" s="60"/>
    </row>
    <row r="123" spans="4:28" ht="12.75" x14ac:dyDescent="0.2">
      <c r="D123" s="60"/>
      <c r="E123" s="60"/>
      <c r="F123" s="60"/>
      <c r="Y123" s="60"/>
      <c r="Z123" s="60"/>
      <c r="AA123" s="60"/>
      <c r="AB123" s="60"/>
    </row>
    <row r="124" spans="4:28" ht="12.75" x14ac:dyDescent="0.2">
      <c r="D124" s="60"/>
      <c r="E124" s="60"/>
      <c r="F124" s="60"/>
      <c r="Y124" s="60"/>
      <c r="Z124" s="60"/>
      <c r="AA124" s="60"/>
      <c r="AB124" s="60"/>
    </row>
    <row r="125" spans="4:28" ht="12.75" x14ac:dyDescent="0.2">
      <c r="D125" s="60"/>
      <c r="E125" s="60"/>
      <c r="F125" s="60"/>
      <c r="Y125" s="60"/>
      <c r="Z125" s="60"/>
      <c r="AA125" s="60"/>
      <c r="AB125" s="60"/>
    </row>
    <row r="126" spans="4:28" ht="12.75" x14ac:dyDescent="0.2">
      <c r="D126" s="60"/>
      <c r="E126" s="60"/>
      <c r="F126" s="60"/>
      <c r="Y126" s="60"/>
      <c r="Z126" s="60"/>
      <c r="AA126" s="60"/>
      <c r="AB126" s="60"/>
    </row>
    <row r="127" spans="4:28" ht="12.75" x14ac:dyDescent="0.2">
      <c r="D127" s="60"/>
      <c r="E127" s="60"/>
      <c r="F127" s="60"/>
      <c r="Y127" s="60"/>
      <c r="Z127" s="60"/>
      <c r="AA127" s="60"/>
      <c r="AB127" s="60"/>
    </row>
    <row r="128" spans="4:28" ht="12.75" x14ac:dyDescent="0.2">
      <c r="D128" s="60"/>
      <c r="E128" s="60"/>
      <c r="F128" s="60"/>
      <c r="Y128" s="60"/>
      <c r="Z128" s="60"/>
      <c r="AA128" s="60"/>
      <c r="AB128" s="60"/>
    </row>
    <row r="129" spans="4:28" ht="12.75" x14ac:dyDescent="0.2">
      <c r="D129" s="60"/>
      <c r="E129" s="60"/>
      <c r="F129" s="60"/>
      <c r="Y129" s="60"/>
      <c r="Z129" s="60"/>
      <c r="AA129" s="60"/>
      <c r="AB129" s="60"/>
    </row>
    <row r="130" spans="4:28" ht="12.75" x14ac:dyDescent="0.2">
      <c r="D130" s="60"/>
      <c r="E130" s="60"/>
      <c r="F130" s="60"/>
      <c r="Y130" s="60"/>
      <c r="Z130" s="60"/>
      <c r="AA130" s="60"/>
      <c r="AB130" s="60"/>
    </row>
    <row r="131" spans="4:28" ht="12.75" x14ac:dyDescent="0.2">
      <c r="D131" s="60"/>
      <c r="E131" s="60"/>
      <c r="F131" s="60"/>
      <c r="Y131" s="60"/>
      <c r="Z131" s="60"/>
      <c r="AA131" s="60"/>
      <c r="AB131" s="60"/>
    </row>
    <row r="132" spans="4:28" ht="12.75" x14ac:dyDescent="0.2">
      <c r="D132" s="60"/>
      <c r="E132" s="60"/>
      <c r="F132" s="60"/>
      <c r="Y132" s="60"/>
      <c r="Z132" s="60"/>
      <c r="AA132" s="60"/>
      <c r="AB132" s="60"/>
    </row>
    <row r="133" spans="4:28" ht="12.75" x14ac:dyDescent="0.2">
      <c r="D133" s="60"/>
      <c r="E133" s="60"/>
      <c r="F133" s="60"/>
      <c r="Y133" s="60"/>
      <c r="Z133" s="60"/>
      <c r="AA133" s="60"/>
      <c r="AB133" s="60"/>
    </row>
    <row r="134" spans="4:28" ht="12.75" x14ac:dyDescent="0.2">
      <c r="D134" s="60"/>
      <c r="E134" s="60"/>
      <c r="F134" s="60"/>
      <c r="Y134" s="60"/>
      <c r="Z134" s="60"/>
      <c r="AA134" s="60"/>
      <c r="AB134" s="60"/>
    </row>
    <row r="135" spans="4:28" ht="12.75" x14ac:dyDescent="0.2">
      <c r="D135" s="60"/>
      <c r="E135" s="60"/>
      <c r="F135" s="60"/>
      <c r="Y135" s="60"/>
      <c r="Z135" s="60"/>
      <c r="AA135" s="60"/>
      <c r="AB135" s="60"/>
    </row>
    <row r="136" spans="4:28" ht="12.75" x14ac:dyDescent="0.2">
      <c r="D136" s="60"/>
      <c r="E136" s="60"/>
      <c r="F136" s="60"/>
      <c r="Y136" s="60"/>
      <c r="Z136" s="60"/>
      <c r="AA136" s="60"/>
      <c r="AB136" s="60"/>
    </row>
    <row r="137" spans="4:28" ht="12.75" x14ac:dyDescent="0.2">
      <c r="D137" s="60"/>
      <c r="E137" s="60"/>
      <c r="F137" s="60"/>
      <c r="Y137" s="60"/>
      <c r="Z137" s="60"/>
      <c r="AA137" s="60"/>
      <c r="AB137" s="60"/>
    </row>
    <row r="138" spans="4:28" ht="12.75" x14ac:dyDescent="0.2">
      <c r="D138" s="60"/>
      <c r="E138" s="60"/>
      <c r="F138" s="60"/>
      <c r="Y138" s="60"/>
      <c r="Z138" s="60"/>
      <c r="AA138" s="60"/>
      <c r="AB138" s="60"/>
    </row>
    <row r="139" spans="4:28" ht="12.75" x14ac:dyDescent="0.2">
      <c r="D139" s="60"/>
      <c r="E139" s="60"/>
      <c r="F139" s="60"/>
      <c r="Y139" s="60"/>
      <c r="Z139" s="60"/>
      <c r="AA139" s="60"/>
      <c r="AB139" s="60"/>
    </row>
    <row r="140" spans="4:28" ht="12.75" x14ac:dyDescent="0.2">
      <c r="D140" s="60"/>
      <c r="E140" s="60"/>
      <c r="F140" s="60"/>
      <c r="Y140" s="60"/>
      <c r="Z140" s="60"/>
      <c r="AA140" s="60"/>
      <c r="AB140" s="60"/>
    </row>
    <row r="141" spans="4:28" ht="12.75" x14ac:dyDescent="0.2">
      <c r="D141" s="60"/>
      <c r="E141" s="60"/>
      <c r="F141" s="60"/>
      <c r="Y141" s="60"/>
      <c r="Z141" s="60"/>
      <c r="AA141" s="60"/>
      <c r="AB141" s="60"/>
    </row>
    <row r="142" spans="4:28" ht="12.75" x14ac:dyDescent="0.2">
      <c r="D142" s="60"/>
      <c r="E142" s="60"/>
      <c r="F142" s="60"/>
      <c r="Y142" s="60"/>
      <c r="Z142" s="60"/>
      <c r="AA142" s="60"/>
      <c r="AB142" s="60"/>
    </row>
    <row r="143" spans="4:28" ht="12.75" x14ac:dyDescent="0.2">
      <c r="D143" s="60"/>
      <c r="E143" s="60"/>
      <c r="F143" s="60"/>
      <c r="Y143" s="60"/>
      <c r="Z143" s="60"/>
      <c r="AA143" s="60"/>
      <c r="AB143" s="60"/>
    </row>
    <row r="144" spans="4:28" ht="12.75" x14ac:dyDescent="0.2">
      <c r="D144" s="60"/>
      <c r="E144" s="60"/>
      <c r="F144" s="60"/>
      <c r="Y144" s="60"/>
      <c r="Z144" s="60"/>
      <c r="AA144" s="60"/>
      <c r="AB144" s="60"/>
    </row>
    <row r="145" spans="4:28" ht="12.75" x14ac:dyDescent="0.2">
      <c r="D145" s="60"/>
      <c r="E145" s="60"/>
      <c r="F145" s="60"/>
      <c r="Y145" s="60"/>
      <c r="Z145" s="60"/>
      <c r="AA145" s="60"/>
      <c r="AB145" s="60"/>
    </row>
    <row r="146" spans="4:28" ht="12.75" x14ac:dyDescent="0.2">
      <c r="D146" s="60"/>
      <c r="E146" s="60"/>
      <c r="F146" s="60"/>
      <c r="Y146" s="60"/>
      <c r="Z146" s="60"/>
      <c r="AA146" s="60"/>
      <c r="AB146" s="60"/>
    </row>
    <row r="147" spans="4:28" ht="12.75" x14ac:dyDescent="0.2">
      <c r="D147" s="60"/>
      <c r="E147" s="60"/>
      <c r="F147" s="60"/>
      <c r="Y147" s="60"/>
      <c r="Z147" s="60"/>
      <c r="AA147" s="60"/>
      <c r="AB147" s="60"/>
    </row>
    <row r="148" spans="4:28" ht="12.75" x14ac:dyDescent="0.2">
      <c r="D148" s="60"/>
      <c r="E148" s="60"/>
      <c r="F148" s="60"/>
      <c r="Y148" s="60"/>
      <c r="Z148" s="60"/>
      <c r="AA148" s="60"/>
      <c r="AB148" s="60"/>
    </row>
    <row r="149" spans="4:28" ht="12.75" x14ac:dyDescent="0.2">
      <c r="D149" s="60"/>
      <c r="E149" s="60"/>
      <c r="F149" s="60"/>
      <c r="Y149" s="60"/>
      <c r="Z149" s="60"/>
      <c r="AA149" s="60"/>
      <c r="AB149" s="60"/>
    </row>
    <row r="150" spans="4:28" ht="12.75" x14ac:dyDescent="0.2">
      <c r="D150" s="60"/>
      <c r="E150" s="60"/>
      <c r="F150" s="60"/>
      <c r="Y150" s="60"/>
      <c r="Z150" s="60"/>
      <c r="AA150" s="60"/>
      <c r="AB150" s="60"/>
    </row>
    <row r="151" spans="4:28" ht="12.75" x14ac:dyDescent="0.2">
      <c r="D151" s="60"/>
      <c r="E151" s="60"/>
      <c r="F151" s="60"/>
      <c r="Y151" s="60"/>
      <c r="Z151" s="60"/>
      <c r="AA151" s="60"/>
      <c r="AB151" s="60"/>
    </row>
    <row r="152" spans="4:28" ht="12.75" x14ac:dyDescent="0.2">
      <c r="D152" s="60"/>
      <c r="E152" s="60"/>
      <c r="F152" s="60"/>
      <c r="Y152" s="60"/>
      <c r="Z152" s="60"/>
      <c r="AA152" s="60"/>
      <c r="AB152" s="60"/>
    </row>
    <row r="153" spans="4:28" ht="12.75" x14ac:dyDescent="0.2">
      <c r="D153" s="60"/>
      <c r="E153" s="60"/>
      <c r="F153" s="60"/>
      <c r="Y153" s="60"/>
      <c r="Z153" s="60"/>
      <c r="AA153" s="60"/>
      <c r="AB153" s="60"/>
    </row>
    <row r="154" spans="4:28" ht="12.75" x14ac:dyDescent="0.2">
      <c r="D154" s="60"/>
      <c r="E154" s="60"/>
      <c r="F154" s="60"/>
      <c r="Y154" s="60"/>
      <c r="Z154" s="60"/>
      <c r="AA154" s="60"/>
      <c r="AB154" s="60"/>
    </row>
    <row r="155" spans="4:28" ht="12.75" x14ac:dyDescent="0.2">
      <c r="D155" s="60"/>
      <c r="E155" s="60"/>
      <c r="F155" s="60"/>
      <c r="Y155" s="60"/>
      <c r="Z155" s="60"/>
      <c r="AA155" s="60"/>
      <c r="AB155" s="60"/>
    </row>
    <row r="156" spans="4:28" ht="12.75" x14ac:dyDescent="0.2">
      <c r="D156" s="60"/>
      <c r="E156" s="60"/>
      <c r="F156" s="60"/>
      <c r="Y156" s="60"/>
      <c r="Z156" s="60"/>
      <c r="AA156" s="60"/>
      <c r="AB156" s="60"/>
    </row>
    <row r="157" spans="4:28" ht="12.75" x14ac:dyDescent="0.2">
      <c r="D157" s="60"/>
      <c r="E157" s="60"/>
      <c r="F157" s="60"/>
      <c r="Y157" s="60"/>
      <c r="Z157" s="60"/>
      <c r="AA157" s="60"/>
      <c r="AB157" s="60"/>
    </row>
    <row r="158" spans="4:28" ht="12.75" x14ac:dyDescent="0.2">
      <c r="D158" s="60"/>
      <c r="E158" s="60"/>
      <c r="F158" s="60"/>
      <c r="Y158" s="60"/>
      <c r="Z158" s="60"/>
      <c r="AA158" s="60"/>
      <c r="AB158" s="60"/>
    </row>
    <row r="159" spans="4:28" ht="12.75" x14ac:dyDescent="0.2">
      <c r="D159" s="60"/>
      <c r="E159" s="60"/>
      <c r="F159" s="60"/>
      <c r="Y159" s="60"/>
      <c r="Z159" s="60"/>
      <c r="AA159" s="60"/>
      <c r="AB159" s="60"/>
    </row>
    <row r="160" spans="4:28" ht="12.75" x14ac:dyDescent="0.2">
      <c r="D160" s="60"/>
      <c r="E160" s="60"/>
      <c r="F160" s="60"/>
      <c r="Y160" s="60"/>
      <c r="Z160" s="60"/>
      <c r="AA160" s="60"/>
      <c r="AB160" s="60"/>
    </row>
    <row r="161" spans="4:28" ht="12.75" x14ac:dyDescent="0.2">
      <c r="D161" s="60"/>
      <c r="E161" s="60"/>
      <c r="F161" s="60"/>
      <c r="Y161" s="60"/>
      <c r="Z161" s="60"/>
      <c r="AA161" s="60"/>
      <c r="AB161" s="60"/>
    </row>
    <row r="162" spans="4:28" ht="12.75" x14ac:dyDescent="0.2">
      <c r="D162" s="60"/>
      <c r="E162" s="60"/>
      <c r="F162" s="60"/>
      <c r="Y162" s="60"/>
      <c r="Z162" s="60"/>
      <c r="AA162" s="60"/>
      <c r="AB162" s="60"/>
    </row>
    <row r="163" spans="4:28" ht="12.75" x14ac:dyDescent="0.2">
      <c r="D163" s="60"/>
      <c r="E163" s="60"/>
      <c r="F163" s="60"/>
      <c r="Y163" s="60"/>
      <c r="Z163" s="60"/>
      <c r="AA163" s="60"/>
      <c r="AB163" s="60"/>
    </row>
    <row r="164" spans="4:28" ht="12.75" x14ac:dyDescent="0.2">
      <c r="D164" s="60"/>
      <c r="E164" s="60"/>
      <c r="F164" s="60"/>
      <c r="Y164" s="60"/>
      <c r="Z164" s="60"/>
      <c r="AA164" s="60"/>
      <c r="AB164" s="60"/>
    </row>
    <row r="165" spans="4:28" ht="12.75" x14ac:dyDescent="0.2">
      <c r="D165" s="60"/>
      <c r="E165" s="60"/>
      <c r="F165" s="60"/>
      <c r="Y165" s="60"/>
      <c r="Z165" s="60"/>
      <c r="AA165" s="60"/>
      <c r="AB165" s="60"/>
    </row>
    <row r="166" spans="4:28" ht="12.75" x14ac:dyDescent="0.2">
      <c r="D166" s="60"/>
      <c r="E166" s="60"/>
      <c r="F166" s="60"/>
      <c r="Y166" s="60"/>
      <c r="Z166" s="60"/>
      <c r="AA166" s="60"/>
      <c r="AB166" s="60"/>
    </row>
    <row r="167" spans="4:28" ht="12.75" x14ac:dyDescent="0.2">
      <c r="D167" s="60"/>
      <c r="E167" s="60"/>
      <c r="F167" s="60"/>
      <c r="Y167" s="60"/>
      <c r="Z167" s="60"/>
      <c r="AA167" s="60"/>
      <c r="AB167" s="60"/>
    </row>
    <row r="168" spans="4:28" ht="12.75" x14ac:dyDescent="0.2">
      <c r="D168" s="60"/>
      <c r="E168" s="60"/>
      <c r="F168" s="60"/>
      <c r="Y168" s="60"/>
      <c r="Z168" s="60"/>
      <c r="AA168" s="60"/>
      <c r="AB168" s="60"/>
    </row>
    <row r="169" spans="4:28" ht="12.75" x14ac:dyDescent="0.2">
      <c r="D169" s="60"/>
      <c r="E169" s="60"/>
      <c r="F169" s="60"/>
      <c r="Y169" s="60"/>
      <c r="Z169" s="60"/>
      <c r="AA169" s="60"/>
      <c r="AB169" s="60"/>
    </row>
    <row r="170" spans="4:28" ht="12.75" x14ac:dyDescent="0.2">
      <c r="D170" s="60"/>
      <c r="E170" s="60"/>
      <c r="F170" s="60"/>
      <c r="Y170" s="60"/>
      <c r="Z170" s="60"/>
      <c r="AA170" s="60"/>
      <c r="AB170" s="60"/>
    </row>
    <row r="171" spans="4:28" ht="12.75" x14ac:dyDescent="0.2">
      <c r="D171" s="60"/>
      <c r="E171" s="60"/>
      <c r="F171" s="60"/>
      <c r="Y171" s="60"/>
      <c r="Z171" s="60"/>
      <c r="AA171" s="60"/>
      <c r="AB171" s="60"/>
    </row>
    <row r="172" spans="4:28" ht="12.75" x14ac:dyDescent="0.2">
      <c r="D172" s="60"/>
      <c r="E172" s="60"/>
      <c r="F172" s="60"/>
      <c r="Y172" s="60"/>
      <c r="Z172" s="60"/>
      <c r="AA172" s="60"/>
      <c r="AB172" s="60"/>
    </row>
    <row r="173" spans="4:28" ht="12.75" x14ac:dyDescent="0.2">
      <c r="D173" s="60"/>
      <c r="E173" s="60"/>
      <c r="F173" s="60"/>
      <c r="Y173" s="60"/>
      <c r="Z173" s="60"/>
      <c r="AA173" s="60"/>
      <c r="AB173" s="60"/>
    </row>
    <row r="174" spans="4:28" ht="12.75" x14ac:dyDescent="0.2">
      <c r="D174" s="60"/>
      <c r="E174" s="60"/>
      <c r="F174" s="60"/>
      <c r="Y174" s="60"/>
      <c r="Z174" s="60"/>
      <c r="AA174" s="60"/>
      <c r="AB174" s="60"/>
    </row>
    <row r="175" spans="4:28" ht="12.75" x14ac:dyDescent="0.2">
      <c r="D175" s="60"/>
      <c r="E175" s="60"/>
      <c r="F175" s="60"/>
      <c r="Y175" s="60"/>
      <c r="Z175" s="60"/>
      <c r="AA175" s="60"/>
      <c r="AB175" s="60"/>
    </row>
    <row r="176" spans="4:28" ht="12.75" x14ac:dyDescent="0.2">
      <c r="D176" s="60"/>
      <c r="E176" s="60"/>
      <c r="F176" s="60"/>
      <c r="Y176" s="60"/>
      <c r="Z176" s="60"/>
      <c r="AA176" s="60"/>
      <c r="AB176" s="60"/>
    </row>
    <row r="177" spans="4:28" ht="12.75" x14ac:dyDescent="0.2">
      <c r="D177" s="60"/>
      <c r="E177" s="60"/>
      <c r="F177" s="60"/>
      <c r="Y177" s="60"/>
      <c r="Z177" s="60"/>
      <c r="AA177" s="60"/>
      <c r="AB177" s="60"/>
    </row>
    <row r="178" spans="4:28" ht="12.75" x14ac:dyDescent="0.2">
      <c r="D178" s="60"/>
      <c r="E178" s="60"/>
      <c r="F178" s="60"/>
      <c r="Y178" s="60"/>
      <c r="Z178" s="60"/>
      <c r="AA178" s="60"/>
      <c r="AB178" s="60"/>
    </row>
    <row r="179" spans="4:28" ht="12.75" x14ac:dyDescent="0.2">
      <c r="D179" s="60"/>
      <c r="E179" s="60"/>
      <c r="F179" s="60"/>
      <c r="Y179" s="60"/>
      <c r="Z179" s="60"/>
      <c r="AA179" s="60"/>
      <c r="AB179" s="60"/>
    </row>
    <row r="180" spans="4:28" ht="12.75" x14ac:dyDescent="0.2">
      <c r="D180" s="60"/>
      <c r="E180" s="60"/>
      <c r="F180" s="60"/>
      <c r="Y180" s="60"/>
      <c r="Z180" s="60"/>
      <c r="AA180" s="60"/>
      <c r="AB180" s="60"/>
    </row>
    <row r="181" spans="4:28" ht="12.75" x14ac:dyDescent="0.2">
      <c r="D181" s="60"/>
      <c r="E181" s="60"/>
      <c r="F181" s="60"/>
      <c r="Y181" s="60"/>
      <c r="Z181" s="60"/>
      <c r="AA181" s="60"/>
      <c r="AB181" s="60"/>
    </row>
    <row r="182" spans="4:28" ht="12.75" x14ac:dyDescent="0.2">
      <c r="D182" s="60"/>
      <c r="E182" s="60"/>
      <c r="F182" s="60"/>
      <c r="Y182" s="60"/>
      <c r="Z182" s="60"/>
      <c r="AA182" s="60"/>
      <c r="AB182" s="60"/>
    </row>
    <row r="183" spans="4:28" ht="12.75" x14ac:dyDescent="0.2">
      <c r="D183" s="60"/>
      <c r="E183" s="60"/>
      <c r="F183" s="60"/>
      <c r="Y183" s="60"/>
      <c r="Z183" s="60"/>
      <c r="AA183" s="60"/>
      <c r="AB183" s="60"/>
    </row>
    <row r="184" spans="4:28" ht="12.75" x14ac:dyDescent="0.2">
      <c r="D184" s="60"/>
      <c r="E184" s="60"/>
      <c r="F184" s="60"/>
      <c r="Y184" s="60"/>
      <c r="Z184" s="60"/>
      <c r="AA184" s="60"/>
      <c r="AB184" s="60"/>
    </row>
    <row r="185" spans="4:28" ht="12.75" x14ac:dyDescent="0.2">
      <c r="D185" s="60"/>
      <c r="E185" s="60"/>
      <c r="F185" s="60"/>
      <c r="Y185" s="60"/>
      <c r="Z185" s="60"/>
      <c r="AA185" s="60"/>
      <c r="AB185" s="60"/>
    </row>
    <row r="186" spans="4:28" ht="12.75" x14ac:dyDescent="0.2">
      <c r="D186" s="60"/>
      <c r="E186" s="60"/>
      <c r="F186" s="60"/>
      <c r="Y186" s="60"/>
      <c r="Z186" s="60"/>
      <c r="AA186" s="60"/>
      <c r="AB186" s="60"/>
    </row>
    <row r="187" spans="4:28" ht="12.75" x14ac:dyDescent="0.2">
      <c r="D187" s="60"/>
      <c r="E187" s="60"/>
      <c r="F187" s="60"/>
      <c r="Y187" s="60"/>
      <c r="Z187" s="60"/>
      <c r="AA187" s="60"/>
      <c r="AB187" s="60"/>
    </row>
    <row r="188" spans="4:28" ht="12.75" x14ac:dyDescent="0.2">
      <c r="D188" s="60"/>
      <c r="E188" s="60"/>
      <c r="F188" s="60"/>
      <c r="Y188" s="60"/>
      <c r="Z188" s="60"/>
      <c r="AA188" s="60"/>
      <c r="AB188" s="60"/>
    </row>
    <row r="189" spans="4:28" ht="12.75" x14ac:dyDescent="0.2">
      <c r="D189" s="60"/>
      <c r="E189" s="60"/>
      <c r="F189" s="60"/>
      <c r="Y189" s="60"/>
      <c r="Z189" s="60"/>
      <c r="AA189" s="60"/>
      <c r="AB189" s="60"/>
    </row>
    <row r="190" spans="4:28" ht="12.75" x14ac:dyDescent="0.2">
      <c r="D190" s="60"/>
      <c r="E190" s="60"/>
      <c r="F190" s="60"/>
      <c r="Y190" s="60"/>
      <c r="Z190" s="60"/>
      <c r="AA190" s="60"/>
      <c r="AB190" s="60"/>
    </row>
    <row r="191" spans="4:28" ht="12.75" x14ac:dyDescent="0.2">
      <c r="D191" s="60"/>
      <c r="E191" s="60"/>
      <c r="F191" s="60"/>
      <c r="Y191" s="60"/>
      <c r="Z191" s="60"/>
      <c r="AA191" s="60"/>
      <c r="AB191" s="60"/>
    </row>
    <row r="192" spans="4:28" ht="12.75" x14ac:dyDescent="0.2">
      <c r="D192" s="60"/>
      <c r="E192" s="60"/>
      <c r="F192" s="60"/>
      <c r="Y192" s="60"/>
      <c r="Z192" s="60"/>
      <c r="AA192" s="60"/>
      <c r="AB192" s="60"/>
    </row>
    <row r="193" spans="4:28" ht="12.75" x14ac:dyDescent="0.2">
      <c r="D193" s="60"/>
      <c r="E193" s="60"/>
      <c r="F193" s="60"/>
      <c r="Y193" s="60"/>
      <c r="Z193" s="60"/>
      <c r="AA193" s="60"/>
      <c r="AB193" s="60"/>
    </row>
    <row r="194" spans="4:28" ht="12.75" x14ac:dyDescent="0.2">
      <c r="D194" s="60"/>
      <c r="E194" s="60"/>
      <c r="F194" s="60"/>
      <c r="Y194" s="60"/>
      <c r="Z194" s="60"/>
      <c r="AA194" s="60"/>
      <c r="AB194" s="60"/>
    </row>
    <row r="195" spans="4:28" ht="12.75" x14ac:dyDescent="0.2">
      <c r="D195" s="60"/>
      <c r="E195" s="60"/>
      <c r="F195" s="60"/>
      <c r="Y195" s="60"/>
      <c r="Z195" s="60"/>
      <c r="AA195" s="60"/>
      <c r="AB195" s="60"/>
    </row>
    <row r="196" spans="4:28" ht="12.75" x14ac:dyDescent="0.2">
      <c r="D196" s="60"/>
      <c r="E196" s="60"/>
      <c r="F196" s="60"/>
      <c r="Y196" s="60"/>
      <c r="Z196" s="60"/>
      <c r="AA196" s="60"/>
      <c r="AB196" s="60"/>
    </row>
    <row r="197" spans="4:28" ht="12.75" x14ac:dyDescent="0.2">
      <c r="D197" s="60"/>
      <c r="E197" s="60"/>
      <c r="F197" s="60"/>
      <c r="Y197" s="60"/>
      <c r="Z197" s="60"/>
      <c r="AA197" s="60"/>
      <c r="AB197" s="60"/>
    </row>
    <row r="198" spans="4:28" ht="12.75" x14ac:dyDescent="0.2">
      <c r="D198" s="60"/>
      <c r="E198" s="60"/>
      <c r="F198" s="60"/>
      <c r="Y198" s="60"/>
      <c r="Z198" s="60"/>
      <c r="AA198" s="60"/>
      <c r="AB198" s="60"/>
    </row>
    <row r="199" spans="4:28" ht="12.75" x14ac:dyDescent="0.2">
      <c r="D199" s="60"/>
      <c r="E199" s="60"/>
      <c r="F199" s="60"/>
      <c r="Y199" s="60"/>
      <c r="Z199" s="60"/>
      <c r="AA199" s="60"/>
      <c r="AB199" s="60"/>
    </row>
    <row r="200" spans="4:28" ht="12.75" x14ac:dyDescent="0.2">
      <c r="D200" s="60"/>
      <c r="E200" s="60"/>
      <c r="F200" s="60"/>
      <c r="Y200" s="60"/>
      <c r="Z200" s="60"/>
      <c r="AA200" s="60"/>
      <c r="AB200" s="60"/>
    </row>
    <row r="201" spans="4:28" ht="12.75" x14ac:dyDescent="0.2">
      <c r="D201" s="60"/>
      <c r="E201" s="60"/>
      <c r="F201" s="60"/>
      <c r="Y201" s="60"/>
      <c r="Z201" s="60"/>
      <c r="AA201" s="60"/>
      <c r="AB201" s="60"/>
    </row>
    <row r="202" spans="4:28" ht="12.75" x14ac:dyDescent="0.2">
      <c r="D202" s="60"/>
      <c r="E202" s="60"/>
      <c r="F202" s="60"/>
      <c r="Y202" s="60"/>
      <c r="Z202" s="60"/>
      <c r="AA202" s="60"/>
      <c r="AB202" s="60"/>
    </row>
    <row r="203" spans="4:28" ht="12.75" x14ac:dyDescent="0.2">
      <c r="D203" s="60"/>
      <c r="E203" s="60"/>
      <c r="F203" s="60"/>
      <c r="Y203" s="60"/>
      <c r="Z203" s="60"/>
      <c r="AA203" s="60"/>
      <c r="AB203" s="60"/>
    </row>
    <row r="204" spans="4:28" ht="12.75" x14ac:dyDescent="0.2">
      <c r="D204" s="60"/>
      <c r="E204" s="60"/>
      <c r="F204" s="60"/>
      <c r="Y204" s="60"/>
      <c r="Z204" s="60"/>
      <c r="AA204" s="60"/>
      <c r="AB204" s="60"/>
    </row>
    <row r="205" spans="4:28" ht="12.75" x14ac:dyDescent="0.2">
      <c r="D205" s="60"/>
      <c r="E205" s="60"/>
      <c r="F205" s="60"/>
      <c r="Y205" s="60"/>
      <c r="Z205" s="60"/>
      <c r="AA205" s="60"/>
      <c r="AB205" s="60"/>
    </row>
    <row r="206" spans="4:28" ht="12.75" x14ac:dyDescent="0.2">
      <c r="D206" s="60"/>
      <c r="E206" s="60"/>
      <c r="F206" s="60"/>
      <c r="Y206" s="60"/>
      <c r="Z206" s="60"/>
      <c r="AA206" s="60"/>
      <c r="AB206" s="60"/>
    </row>
    <row r="207" spans="4:28" ht="12.75" x14ac:dyDescent="0.2">
      <c r="D207" s="60"/>
      <c r="E207" s="60"/>
      <c r="F207" s="60"/>
      <c r="Y207" s="60"/>
      <c r="Z207" s="60"/>
      <c r="AA207" s="60"/>
      <c r="AB207" s="60"/>
    </row>
    <row r="208" spans="4:28" ht="12.75" x14ac:dyDescent="0.2">
      <c r="D208" s="60"/>
      <c r="E208" s="60"/>
      <c r="F208" s="60"/>
      <c r="Y208" s="60"/>
      <c r="Z208" s="60"/>
      <c r="AA208" s="60"/>
      <c r="AB208" s="60"/>
    </row>
    <row r="209" spans="4:28" ht="12.75" x14ac:dyDescent="0.2">
      <c r="D209" s="60"/>
      <c r="E209" s="60"/>
      <c r="F209" s="60"/>
      <c r="Y209" s="60"/>
      <c r="Z209" s="60"/>
      <c r="AA209" s="60"/>
      <c r="AB209" s="60"/>
    </row>
    <row r="210" spans="4:28" ht="12.75" x14ac:dyDescent="0.2">
      <c r="D210" s="60"/>
      <c r="E210" s="60"/>
      <c r="F210" s="60"/>
      <c r="Y210" s="60"/>
      <c r="Z210" s="60"/>
      <c r="AA210" s="60"/>
      <c r="AB210" s="60"/>
    </row>
    <row r="211" spans="4:28" ht="12.75" x14ac:dyDescent="0.2">
      <c r="D211" s="60"/>
      <c r="E211" s="60"/>
      <c r="F211" s="60"/>
      <c r="Y211" s="60"/>
      <c r="Z211" s="60"/>
      <c r="AA211" s="60"/>
      <c r="AB211" s="60"/>
    </row>
    <row r="212" spans="4:28" ht="12.75" x14ac:dyDescent="0.2">
      <c r="D212" s="60"/>
      <c r="E212" s="60"/>
      <c r="F212" s="60"/>
      <c r="Y212" s="60"/>
      <c r="Z212" s="60"/>
      <c r="AA212" s="60"/>
      <c r="AB212" s="60"/>
    </row>
    <row r="213" spans="4:28" ht="12.75" x14ac:dyDescent="0.2">
      <c r="D213" s="60"/>
      <c r="E213" s="60"/>
      <c r="F213" s="60"/>
      <c r="Y213" s="60"/>
      <c r="Z213" s="60"/>
      <c r="AA213" s="60"/>
      <c r="AB213" s="60"/>
    </row>
    <row r="214" spans="4:28" ht="12.75" x14ac:dyDescent="0.2">
      <c r="D214" s="60"/>
      <c r="E214" s="60"/>
      <c r="F214" s="60"/>
      <c r="Y214" s="60"/>
      <c r="Z214" s="60"/>
      <c r="AA214" s="60"/>
      <c r="AB214" s="60"/>
    </row>
    <row r="215" spans="4:28" ht="12.75" x14ac:dyDescent="0.2">
      <c r="D215" s="60"/>
      <c r="E215" s="60"/>
      <c r="F215" s="60"/>
      <c r="Y215" s="60"/>
      <c r="Z215" s="60"/>
      <c r="AA215" s="60"/>
      <c r="AB215" s="60"/>
    </row>
    <row r="216" spans="4:28" ht="12.75" x14ac:dyDescent="0.2">
      <c r="D216" s="60"/>
      <c r="E216" s="60"/>
      <c r="F216" s="60"/>
      <c r="Y216" s="60"/>
      <c r="Z216" s="60"/>
      <c r="AA216" s="60"/>
      <c r="AB216" s="60"/>
    </row>
    <row r="217" spans="4:28" ht="12.75" x14ac:dyDescent="0.2">
      <c r="D217" s="60"/>
      <c r="E217" s="60"/>
      <c r="F217" s="60"/>
      <c r="Y217" s="60"/>
      <c r="Z217" s="60"/>
      <c r="AA217" s="60"/>
      <c r="AB217" s="60"/>
    </row>
    <row r="218" spans="4:28" ht="12.75" x14ac:dyDescent="0.2">
      <c r="D218" s="60"/>
      <c r="E218" s="60"/>
      <c r="F218" s="60"/>
      <c r="Y218" s="60"/>
      <c r="Z218" s="60"/>
      <c r="AA218" s="60"/>
      <c r="AB218" s="60"/>
    </row>
    <row r="219" spans="4:28" ht="12.75" x14ac:dyDescent="0.2">
      <c r="D219" s="60"/>
      <c r="E219" s="60"/>
      <c r="F219" s="60"/>
      <c r="Y219" s="60"/>
      <c r="Z219" s="60"/>
      <c r="AA219" s="60"/>
      <c r="AB219" s="60"/>
    </row>
    <row r="220" spans="4:28" ht="12.75" x14ac:dyDescent="0.2">
      <c r="D220" s="60"/>
      <c r="E220" s="60"/>
      <c r="F220" s="60"/>
      <c r="Y220" s="60"/>
      <c r="Z220" s="60"/>
      <c r="AA220" s="60"/>
      <c r="AB220" s="60"/>
    </row>
    <row r="221" spans="4:28" ht="12.75" x14ac:dyDescent="0.2">
      <c r="D221" s="60"/>
      <c r="E221" s="60"/>
      <c r="F221" s="60"/>
      <c r="Y221" s="60"/>
      <c r="Z221" s="60"/>
      <c r="AA221" s="60"/>
      <c r="AB221" s="60"/>
    </row>
    <row r="222" spans="4:28" ht="12.75" x14ac:dyDescent="0.2">
      <c r="D222" s="60"/>
      <c r="E222" s="60"/>
      <c r="F222" s="60"/>
      <c r="Y222" s="60"/>
      <c r="Z222" s="60"/>
      <c r="AA222" s="60"/>
      <c r="AB222" s="60"/>
    </row>
    <row r="223" spans="4:28" ht="12.75" x14ac:dyDescent="0.2">
      <c r="D223" s="60"/>
      <c r="E223" s="60"/>
      <c r="F223" s="60"/>
      <c r="Y223" s="60"/>
      <c r="Z223" s="60"/>
      <c r="AA223" s="60"/>
      <c r="AB223" s="60"/>
    </row>
    <row r="224" spans="4:28" ht="12.75" x14ac:dyDescent="0.2">
      <c r="D224" s="60"/>
      <c r="E224" s="60"/>
      <c r="F224" s="60"/>
      <c r="Y224" s="60"/>
      <c r="Z224" s="60"/>
      <c r="AA224" s="60"/>
      <c r="AB224" s="60"/>
    </row>
    <row r="225" spans="4:28" ht="12.75" x14ac:dyDescent="0.2">
      <c r="D225" s="60"/>
      <c r="E225" s="60"/>
      <c r="F225" s="60"/>
      <c r="Y225" s="60"/>
      <c r="Z225" s="60"/>
      <c r="AA225" s="60"/>
      <c r="AB225" s="60"/>
    </row>
    <row r="226" spans="4:28" ht="12.75" x14ac:dyDescent="0.2">
      <c r="D226" s="60"/>
      <c r="E226" s="60"/>
      <c r="F226" s="60"/>
      <c r="Y226" s="60"/>
      <c r="Z226" s="60"/>
      <c r="AA226" s="60"/>
      <c r="AB226" s="60"/>
    </row>
    <row r="227" spans="4:28" ht="12.75" x14ac:dyDescent="0.2">
      <c r="D227" s="60"/>
      <c r="E227" s="60"/>
      <c r="F227" s="60"/>
      <c r="Y227" s="60"/>
      <c r="Z227" s="60"/>
      <c r="AA227" s="60"/>
      <c r="AB227" s="60"/>
    </row>
    <row r="228" spans="4:28" ht="12.75" x14ac:dyDescent="0.2">
      <c r="D228" s="60"/>
      <c r="E228" s="60"/>
      <c r="F228" s="60"/>
      <c r="Y228" s="60"/>
      <c r="Z228" s="60"/>
      <c r="AA228" s="60"/>
      <c r="AB228" s="60"/>
    </row>
    <row r="229" spans="4:28" ht="12.75" x14ac:dyDescent="0.2">
      <c r="D229" s="60"/>
      <c r="E229" s="60"/>
      <c r="F229" s="60"/>
      <c r="Y229" s="60"/>
      <c r="Z229" s="60"/>
      <c r="AA229" s="60"/>
      <c r="AB229" s="60"/>
    </row>
    <row r="230" spans="4:28" ht="12.75" x14ac:dyDescent="0.2">
      <c r="D230" s="60"/>
      <c r="E230" s="60"/>
      <c r="F230" s="60"/>
      <c r="Y230" s="60"/>
      <c r="Z230" s="60"/>
      <c r="AA230" s="60"/>
      <c r="AB230" s="60"/>
    </row>
    <row r="231" spans="4:28" ht="12.75" x14ac:dyDescent="0.2">
      <c r="D231" s="60"/>
      <c r="E231" s="60"/>
      <c r="F231" s="60"/>
      <c r="Y231" s="60"/>
      <c r="Z231" s="60"/>
      <c r="AA231" s="60"/>
      <c r="AB231" s="60"/>
    </row>
    <row r="232" spans="4:28" ht="12.75" x14ac:dyDescent="0.2">
      <c r="D232" s="60"/>
      <c r="E232" s="60"/>
      <c r="F232" s="60"/>
      <c r="Y232" s="60"/>
      <c r="Z232" s="60"/>
      <c r="AA232" s="60"/>
      <c r="AB232" s="60"/>
    </row>
    <row r="233" spans="4:28" ht="12.75" x14ac:dyDescent="0.2">
      <c r="D233" s="60"/>
      <c r="E233" s="60"/>
      <c r="F233" s="60"/>
      <c r="Y233" s="60"/>
      <c r="Z233" s="60"/>
      <c r="AA233" s="60"/>
      <c r="AB233" s="60"/>
    </row>
    <row r="234" spans="4:28" ht="12.75" x14ac:dyDescent="0.2">
      <c r="D234" s="60"/>
      <c r="E234" s="60"/>
      <c r="F234" s="60"/>
      <c r="Y234" s="60"/>
      <c r="Z234" s="60"/>
      <c r="AA234" s="60"/>
      <c r="AB234" s="60"/>
    </row>
    <row r="235" spans="4:28" ht="12.75" x14ac:dyDescent="0.2">
      <c r="D235" s="60"/>
      <c r="E235" s="60"/>
      <c r="F235" s="60"/>
      <c r="Y235" s="60"/>
      <c r="Z235" s="60"/>
      <c r="AA235" s="60"/>
      <c r="AB235" s="60"/>
    </row>
    <row r="236" spans="4:28" ht="12.75" x14ac:dyDescent="0.2">
      <c r="D236" s="60"/>
      <c r="E236" s="60"/>
      <c r="F236" s="60"/>
      <c r="Y236" s="60"/>
      <c r="Z236" s="60"/>
      <c r="AA236" s="60"/>
      <c r="AB236" s="60"/>
    </row>
    <row r="237" spans="4:28" ht="12.75" x14ac:dyDescent="0.2">
      <c r="D237" s="60"/>
      <c r="E237" s="60"/>
      <c r="F237" s="60"/>
      <c r="Y237" s="60"/>
      <c r="Z237" s="60"/>
      <c r="AA237" s="60"/>
      <c r="AB237" s="60"/>
    </row>
    <row r="238" spans="4:28" ht="12.75" x14ac:dyDescent="0.2">
      <c r="D238" s="60"/>
      <c r="E238" s="60"/>
      <c r="F238" s="60"/>
      <c r="Y238" s="60"/>
      <c r="Z238" s="60"/>
      <c r="AA238" s="60"/>
      <c r="AB238" s="60"/>
    </row>
    <row r="239" spans="4:28" ht="12.75" x14ac:dyDescent="0.2">
      <c r="D239" s="60"/>
      <c r="E239" s="60"/>
      <c r="F239" s="60"/>
      <c r="Y239" s="60"/>
      <c r="Z239" s="60"/>
      <c r="AA239" s="60"/>
      <c r="AB239" s="60"/>
    </row>
    <row r="240" spans="4:28" ht="12.75" x14ac:dyDescent="0.2">
      <c r="D240" s="60"/>
      <c r="E240" s="60"/>
      <c r="F240" s="60"/>
      <c r="Y240" s="60"/>
      <c r="Z240" s="60"/>
      <c r="AA240" s="60"/>
      <c r="AB240" s="60"/>
    </row>
    <row r="241" spans="4:28" ht="12.75" x14ac:dyDescent="0.2">
      <c r="D241" s="60"/>
      <c r="E241" s="60"/>
      <c r="F241" s="60"/>
      <c r="Y241" s="60"/>
      <c r="Z241" s="60"/>
      <c r="AA241" s="60"/>
      <c r="AB241" s="60"/>
    </row>
    <row r="242" spans="4:28" ht="12.75" x14ac:dyDescent="0.2">
      <c r="D242" s="60"/>
      <c r="E242" s="60"/>
      <c r="F242" s="60"/>
      <c r="Y242" s="60"/>
      <c r="Z242" s="60"/>
      <c r="AA242" s="60"/>
      <c r="AB242" s="60"/>
    </row>
    <row r="243" spans="4:28" ht="12.75" x14ac:dyDescent="0.2">
      <c r="D243" s="60"/>
      <c r="E243" s="60"/>
      <c r="F243" s="60"/>
      <c r="Y243" s="60"/>
      <c r="Z243" s="60"/>
      <c r="AA243" s="60"/>
      <c r="AB243" s="60"/>
    </row>
    <row r="244" spans="4:28" ht="12.75" x14ac:dyDescent="0.2">
      <c r="D244" s="60"/>
      <c r="E244" s="60"/>
      <c r="F244" s="60"/>
      <c r="Y244" s="60"/>
      <c r="Z244" s="60"/>
      <c r="AA244" s="60"/>
      <c r="AB244" s="60"/>
    </row>
    <row r="245" spans="4:28" ht="12.75" x14ac:dyDescent="0.2">
      <c r="D245" s="60"/>
      <c r="E245" s="60"/>
      <c r="F245" s="60"/>
      <c r="Y245" s="60"/>
      <c r="Z245" s="60"/>
      <c r="AA245" s="60"/>
      <c r="AB245" s="60"/>
    </row>
    <row r="246" spans="4:28" ht="12.75" x14ac:dyDescent="0.2">
      <c r="D246" s="60"/>
      <c r="E246" s="60"/>
      <c r="F246" s="60"/>
      <c r="Y246" s="60"/>
      <c r="Z246" s="60"/>
      <c r="AA246" s="60"/>
      <c r="AB246" s="60"/>
    </row>
    <row r="247" spans="4:28" ht="12.75" x14ac:dyDescent="0.2">
      <c r="D247" s="60"/>
      <c r="E247" s="60"/>
      <c r="F247" s="60"/>
      <c r="Y247" s="60"/>
      <c r="Z247" s="60"/>
      <c r="AA247" s="60"/>
      <c r="AB247" s="60"/>
    </row>
    <row r="248" spans="4:28" ht="12.75" x14ac:dyDescent="0.2">
      <c r="D248" s="60"/>
      <c r="E248" s="60"/>
      <c r="F248" s="60"/>
      <c r="Y248" s="60"/>
      <c r="Z248" s="60"/>
      <c r="AA248" s="60"/>
      <c r="AB248" s="60"/>
    </row>
    <row r="249" spans="4:28" ht="12.75" x14ac:dyDescent="0.2">
      <c r="D249" s="60"/>
      <c r="E249" s="60"/>
      <c r="F249" s="60"/>
      <c r="Y249" s="60"/>
      <c r="Z249" s="60"/>
      <c r="AA249" s="60"/>
      <c r="AB249" s="60"/>
    </row>
    <row r="250" spans="4:28" ht="12.75" x14ac:dyDescent="0.2">
      <c r="D250" s="60"/>
      <c r="E250" s="60"/>
      <c r="F250" s="60"/>
      <c r="Y250" s="60"/>
      <c r="Z250" s="60"/>
      <c r="AA250" s="60"/>
      <c r="AB250" s="60"/>
    </row>
    <row r="251" spans="4:28" ht="12.75" x14ac:dyDescent="0.2">
      <c r="D251" s="60"/>
      <c r="E251" s="60"/>
      <c r="F251" s="60"/>
      <c r="Y251" s="60"/>
      <c r="Z251" s="60"/>
      <c r="AA251" s="60"/>
      <c r="AB251" s="60"/>
    </row>
    <row r="252" spans="4:28" ht="12.75" x14ac:dyDescent="0.2">
      <c r="D252" s="60"/>
      <c r="E252" s="60"/>
      <c r="F252" s="60"/>
      <c r="Y252" s="60"/>
      <c r="Z252" s="60"/>
      <c r="AA252" s="60"/>
      <c r="AB252" s="60"/>
    </row>
    <row r="253" spans="4:28" ht="12.75" x14ac:dyDescent="0.2">
      <c r="D253" s="60"/>
      <c r="E253" s="60"/>
      <c r="F253" s="60"/>
      <c r="Y253" s="60"/>
      <c r="Z253" s="60"/>
      <c r="AA253" s="60"/>
      <c r="AB253" s="60"/>
    </row>
    <row r="254" spans="4:28" ht="12.75" x14ac:dyDescent="0.2">
      <c r="D254" s="60"/>
      <c r="E254" s="60"/>
      <c r="F254" s="60"/>
      <c r="Y254" s="60"/>
      <c r="Z254" s="60"/>
      <c r="AA254" s="60"/>
      <c r="AB254" s="60"/>
    </row>
    <row r="255" spans="4:28" ht="12.75" x14ac:dyDescent="0.2">
      <c r="D255" s="60"/>
      <c r="E255" s="60"/>
      <c r="F255" s="60"/>
      <c r="Y255" s="60"/>
      <c r="Z255" s="60"/>
      <c r="AA255" s="60"/>
      <c r="AB255" s="60"/>
    </row>
    <row r="256" spans="4:28" ht="12.75" x14ac:dyDescent="0.2">
      <c r="D256" s="60"/>
      <c r="E256" s="60"/>
      <c r="F256" s="60"/>
      <c r="Y256" s="60"/>
      <c r="Z256" s="60"/>
      <c r="AA256" s="60"/>
      <c r="AB256" s="60"/>
    </row>
    <row r="257" spans="4:28" ht="12.75" x14ac:dyDescent="0.2">
      <c r="D257" s="60"/>
      <c r="E257" s="60"/>
      <c r="F257" s="60"/>
      <c r="Y257" s="60"/>
      <c r="Z257" s="60"/>
      <c r="AA257" s="60"/>
      <c r="AB257" s="60"/>
    </row>
    <row r="258" spans="4:28" ht="12.75" x14ac:dyDescent="0.2">
      <c r="D258" s="60"/>
      <c r="E258" s="60"/>
      <c r="F258" s="60"/>
      <c r="Y258" s="60"/>
      <c r="Z258" s="60"/>
      <c r="AA258" s="60"/>
      <c r="AB258" s="60"/>
    </row>
    <row r="259" spans="4:28" ht="12.75" x14ac:dyDescent="0.2">
      <c r="D259" s="60"/>
      <c r="E259" s="60"/>
      <c r="F259" s="60"/>
      <c r="Y259" s="60"/>
      <c r="Z259" s="60"/>
      <c r="AA259" s="60"/>
      <c r="AB259" s="60"/>
    </row>
    <row r="260" spans="4:28" ht="12.75" x14ac:dyDescent="0.2">
      <c r="D260" s="60"/>
      <c r="E260" s="60"/>
      <c r="F260" s="60"/>
      <c r="Y260" s="60"/>
      <c r="Z260" s="60"/>
      <c r="AA260" s="60"/>
      <c r="AB260" s="60"/>
    </row>
    <row r="261" spans="4:28" ht="12.75" x14ac:dyDescent="0.2">
      <c r="D261" s="60"/>
      <c r="E261" s="60"/>
      <c r="F261" s="60"/>
      <c r="Y261" s="60"/>
      <c r="Z261" s="60"/>
      <c r="AA261" s="60"/>
      <c r="AB261" s="60"/>
    </row>
    <row r="262" spans="4:28" ht="12.75" x14ac:dyDescent="0.2">
      <c r="D262" s="60"/>
      <c r="E262" s="60"/>
      <c r="F262" s="60"/>
      <c r="Y262" s="60"/>
      <c r="Z262" s="60"/>
      <c r="AA262" s="60"/>
      <c r="AB262" s="60"/>
    </row>
    <row r="263" spans="4:28" ht="12.75" x14ac:dyDescent="0.2">
      <c r="D263" s="60"/>
      <c r="E263" s="60"/>
      <c r="F263" s="60"/>
      <c r="Y263" s="60"/>
      <c r="Z263" s="60"/>
      <c r="AA263" s="60"/>
      <c r="AB263" s="60"/>
    </row>
    <row r="264" spans="4:28" ht="12.75" x14ac:dyDescent="0.2">
      <c r="D264" s="60"/>
      <c r="E264" s="60"/>
      <c r="F264" s="60"/>
      <c r="Y264" s="60"/>
      <c r="Z264" s="60"/>
      <c r="AA264" s="60"/>
      <c r="AB264" s="60"/>
    </row>
    <row r="265" spans="4:28" ht="12.75" x14ac:dyDescent="0.2">
      <c r="D265" s="60"/>
      <c r="E265" s="60"/>
      <c r="F265" s="60"/>
      <c r="Y265" s="60"/>
      <c r="Z265" s="60"/>
      <c r="AA265" s="60"/>
      <c r="AB265" s="60"/>
    </row>
    <row r="266" spans="4:28" ht="12.75" x14ac:dyDescent="0.2">
      <c r="D266" s="60"/>
      <c r="E266" s="60"/>
      <c r="F266" s="60"/>
      <c r="Y266" s="60"/>
      <c r="Z266" s="60"/>
      <c r="AA266" s="60"/>
      <c r="AB266" s="60"/>
    </row>
    <row r="267" spans="4:28" ht="12.75" x14ac:dyDescent="0.2">
      <c r="D267" s="60"/>
      <c r="E267" s="60"/>
      <c r="F267" s="60"/>
      <c r="Y267" s="60"/>
      <c r="Z267" s="60"/>
      <c r="AA267" s="60"/>
      <c r="AB267" s="60"/>
    </row>
    <row r="268" spans="4:28" ht="12.75" x14ac:dyDescent="0.2">
      <c r="D268" s="60"/>
      <c r="E268" s="60"/>
      <c r="F268" s="60"/>
      <c r="Y268" s="60"/>
      <c r="Z268" s="60"/>
      <c r="AA268" s="60"/>
      <c r="AB268" s="60"/>
    </row>
    <row r="269" spans="4:28" ht="12.75" x14ac:dyDescent="0.2">
      <c r="D269" s="60"/>
      <c r="E269" s="60"/>
      <c r="F269" s="60"/>
      <c r="Y269" s="60"/>
      <c r="Z269" s="60"/>
      <c r="AA269" s="60"/>
      <c r="AB269" s="60"/>
    </row>
    <row r="270" spans="4:28" ht="12.75" x14ac:dyDescent="0.2">
      <c r="D270" s="60"/>
      <c r="E270" s="60"/>
      <c r="F270" s="60"/>
      <c r="Y270" s="60"/>
      <c r="Z270" s="60"/>
      <c r="AA270" s="60"/>
      <c r="AB270" s="60"/>
    </row>
    <row r="271" spans="4:28" ht="12.75" x14ac:dyDescent="0.2">
      <c r="D271" s="60"/>
      <c r="E271" s="60"/>
      <c r="F271" s="60"/>
      <c r="Y271" s="60"/>
      <c r="Z271" s="60"/>
      <c r="AA271" s="60"/>
      <c r="AB271" s="60"/>
    </row>
    <row r="272" spans="4:28" ht="12.75" x14ac:dyDescent="0.2">
      <c r="D272" s="60"/>
      <c r="E272" s="60"/>
      <c r="F272" s="60"/>
      <c r="Y272" s="60"/>
      <c r="Z272" s="60"/>
      <c r="AA272" s="60"/>
      <c r="AB272" s="60"/>
    </row>
    <row r="273" spans="4:28" ht="12.75" x14ac:dyDescent="0.2">
      <c r="D273" s="60"/>
      <c r="E273" s="60"/>
      <c r="F273" s="60"/>
      <c r="Y273" s="60"/>
      <c r="Z273" s="60"/>
      <c r="AA273" s="60"/>
      <c r="AB273" s="60"/>
    </row>
    <row r="274" spans="4:28" ht="12.75" x14ac:dyDescent="0.2">
      <c r="D274" s="60"/>
      <c r="E274" s="60"/>
      <c r="F274" s="60"/>
      <c r="Y274" s="60"/>
      <c r="Z274" s="60"/>
      <c r="AA274" s="60"/>
      <c r="AB274" s="60"/>
    </row>
    <row r="275" spans="4:28" ht="12.75" x14ac:dyDescent="0.2">
      <c r="D275" s="60"/>
      <c r="E275" s="60"/>
      <c r="F275" s="60"/>
      <c r="Y275" s="60"/>
      <c r="Z275" s="60"/>
      <c r="AA275" s="60"/>
      <c r="AB275" s="60"/>
    </row>
    <row r="276" spans="4:28" ht="12.75" x14ac:dyDescent="0.2">
      <c r="D276" s="60"/>
      <c r="E276" s="60"/>
      <c r="F276" s="60"/>
      <c r="Y276" s="60"/>
      <c r="Z276" s="60"/>
      <c r="AA276" s="60"/>
      <c r="AB276" s="60"/>
    </row>
    <row r="277" spans="4:28" ht="12.75" x14ac:dyDescent="0.2">
      <c r="D277" s="60"/>
      <c r="E277" s="60"/>
      <c r="F277" s="60"/>
      <c r="Y277" s="60"/>
      <c r="Z277" s="60"/>
      <c r="AA277" s="60"/>
      <c r="AB277" s="60"/>
    </row>
    <row r="278" spans="4:28" ht="12.75" x14ac:dyDescent="0.2">
      <c r="D278" s="60"/>
      <c r="E278" s="60"/>
      <c r="F278" s="60"/>
      <c r="Y278" s="60"/>
      <c r="Z278" s="60"/>
      <c r="AA278" s="60"/>
      <c r="AB278" s="60"/>
    </row>
    <row r="279" spans="4:28" ht="12.75" x14ac:dyDescent="0.2">
      <c r="D279" s="60"/>
      <c r="E279" s="60"/>
      <c r="F279" s="60"/>
      <c r="Y279" s="60"/>
      <c r="Z279" s="60"/>
      <c r="AA279" s="60"/>
      <c r="AB279" s="60"/>
    </row>
    <row r="280" spans="4:28" ht="12.75" x14ac:dyDescent="0.2">
      <c r="D280" s="60"/>
      <c r="E280" s="60"/>
      <c r="F280" s="60"/>
      <c r="Y280" s="60"/>
      <c r="Z280" s="60"/>
      <c r="AA280" s="60"/>
      <c r="AB280" s="60"/>
    </row>
    <row r="281" spans="4:28" ht="12.75" x14ac:dyDescent="0.2">
      <c r="D281" s="60"/>
      <c r="E281" s="60"/>
      <c r="F281" s="60"/>
      <c r="Y281" s="60"/>
      <c r="Z281" s="60"/>
      <c r="AA281" s="60"/>
      <c r="AB281" s="60"/>
    </row>
    <row r="282" spans="4:28" ht="12.75" x14ac:dyDescent="0.2">
      <c r="D282" s="60"/>
      <c r="E282" s="60"/>
      <c r="F282" s="60"/>
      <c r="Y282" s="60"/>
      <c r="Z282" s="60"/>
      <c r="AA282" s="60"/>
      <c r="AB282" s="60"/>
    </row>
    <row r="283" spans="4:28" ht="12.75" x14ac:dyDescent="0.2">
      <c r="D283" s="60"/>
      <c r="E283" s="60"/>
      <c r="F283" s="60"/>
      <c r="Y283" s="60"/>
      <c r="Z283" s="60"/>
      <c r="AA283" s="60"/>
      <c r="AB283" s="60"/>
    </row>
    <row r="284" spans="4:28" ht="12.75" x14ac:dyDescent="0.2">
      <c r="D284" s="60"/>
      <c r="E284" s="60"/>
      <c r="F284" s="60"/>
      <c r="Y284" s="60"/>
      <c r="Z284" s="60"/>
      <c r="AA284" s="60"/>
      <c r="AB284" s="60"/>
    </row>
    <row r="285" spans="4:28" ht="12.75" x14ac:dyDescent="0.2">
      <c r="D285" s="60"/>
      <c r="E285" s="60"/>
      <c r="F285" s="60"/>
      <c r="Y285" s="60"/>
      <c r="Z285" s="60"/>
      <c r="AA285" s="60"/>
      <c r="AB285" s="60"/>
    </row>
    <row r="286" spans="4:28" ht="12.75" x14ac:dyDescent="0.2">
      <c r="D286" s="60"/>
      <c r="E286" s="60"/>
      <c r="F286" s="60"/>
      <c r="Y286" s="60"/>
      <c r="Z286" s="60"/>
      <c r="AA286" s="60"/>
      <c r="AB286" s="60"/>
    </row>
    <row r="287" spans="4:28" ht="12.75" x14ac:dyDescent="0.2">
      <c r="D287" s="60"/>
      <c r="E287" s="60"/>
      <c r="F287" s="60"/>
      <c r="Y287" s="60"/>
      <c r="Z287" s="60"/>
      <c r="AA287" s="60"/>
      <c r="AB287" s="60"/>
    </row>
    <row r="288" spans="4:28" ht="12.75" x14ac:dyDescent="0.2">
      <c r="D288" s="60"/>
      <c r="E288" s="60"/>
      <c r="F288" s="60"/>
      <c r="Y288" s="60"/>
      <c r="Z288" s="60"/>
      <c r="AA288" s="60"/>
      <c r="AB288" s="60"/>
    </row>
    <row r="289" spans="4:28" ht="12.75" x14ac:dyDescent="0.2">
      <c r="D289" s="60"/>
      <c r="E289" s="60"/>
      <c r="F289" s="60"/>
      <c r="Y289" s="60"/>
      <c r="Z289" s="60"/>
      <c r="AA289" s="60"/>
      <c r="AB289" s="60"/>
    </row>
    <row r="290" spans="4:28" ht="12.75" x14ac:dyDescent="0.2">
      <c r="D290" s="60"/>
      <c r="E290" s="60"/>
      <c r="F290" s="60"/>
      <c r="Y290" s="60"/>
      <c r="Z290" s="60"/>
      <c r="AA290" s="60"/>
      <c r="AB290" s="60"/>
    </row>
    <row r="291" spans="4:28" ht="12.75" x14ac:dyDescent="0.2">
      <c r="D291" s="60"/>
      <c r="E291" s="60"/>
      <c r="F291" s="60"/>
      <c r="Y291" s="60"/>
      <c r="Z291" s="60"/>
      <c r="AA291" s="60"/>
      <c r="AB291" s="60"/>
    </row>
    <row r="292" spans="4:28" ht="12.75" x14ac:dyDescent="0.2">
      <c r="D292" s="60"/>
      <c r="E292" s="60"/>
      <c r="F292" s="60"/>
      <c r="Y292" s="60"/>
      <c r="Z292" s="60"/>
      <c r="AA292" s="60"/>
      <c r="AB292" s="60"/>
    </row>
    <row r="293" spans="4:28" ht="12.75" x14ac:dyDescent="0.2">
      <c r="D293" s="60"/>
      <c r="E293" s="60"/>
      <c r="F293" s="60"/>
      <c r="Y293" s="60"/>
      <c r="Z293" s="60"/>
      <c r="AA293" s="60"/>
      <c r="AB293" s="60"/>
    </row>
    <row r="294" spans="4:28" ht="12.75" x14ac:dyDescent="0.2">
      <c r="D294" s="60"/>
      <c r="E294" s="60"/>
      <c r="F294" s="60"/>
      <c r="Y294" s="60"/>
      <c r="Z294" s="60"/>
      <c r="AA294" s="60"/>
      <c r="AB294" s="60"/>
    </row>
    <row r="295" spans="4:28" ht="12.75" x14ac:dyDescent="0.2">
      <c r="D295" s="60"/>
      <c r="E295" s="60"/>
      <c r="F295" s="60"/>
      <c r="Y295" s="60"/>
      <c r="Z295" s="60"/>
      <c r="AA295" s="60"/>
      <c r="AB295" s="60"/>
    </row>
    <row r="296" spans="4:28" ht="12.75" x14ac:dyDescent="0.2">
      <c r="D296" s="60"/>
      <c r="E296" s="60"/>
      <c r="F296" s="60"/>
      <c r="Y296" s="60"/>
      <c r="Z296" s="60"/>
      <c r="AA296" s="60"/>
      <c r="AB296" s="60"/>
    </row>
    <row r="297" spans="4:28" ht="12.75" x14ac:dyDescent="0.2">
      <c r="D297" s="60"/>
      <c r="E297" s="60"/>
      <c r="F297" s="60"/>
      <c r="Y297" s="60"/>
      <c r="Z297" s="60"/>
      <c r="AA297" s="60"/>
      <c r="AB297" s="60"/>
    </row>
    <row r="298" spans="4:28" ht="12.75" x14ac:dyDescent="0.2">
      <c r="D298" s="60"/>
      <c r="E298" s="60"/>
      <c r="F298" s="60"/>
      <c r="Y298" s="60"/>
      <c r="Z298" s="60"/>
      <c r="AA298" s="60"/>
      <c r="AB298" s="60"/>
    </row>
    <row r="299" spans="4:28" ht="12.75" x14ac:dyDescent="0.2">
      <c r="D299" s="60"/>
      <c r="E299" s="60"/>
      <c r="F299" s="60"/>
      <c r="Y299" s="60"/>
      <c r="Z299" s="60"/>
      <c r="AA299" s="60"/>
      <c r="AB299" s="60"/>
    </row>
    <row r="300" spans="4:28" ht="12.75" x14ac:dyDescent="0.2">
      <c r="D300" s="60"/>
      <c r="E300" s="60"/>
      <c r="F300" s="60"/>
      <c r="Y300" s="60"/>
      <c r="Z300" s="60"/>
      <c r="AA300" s="60"/>
      <c r="AB300" s="60"/>
    </row>
    <row r="301" spans="4:28" ht="12.75" x14ac:dyDescent="0.2">
      <c r="D301" s="60"/>
      <c r="E301" s="60"/>
      <c r="F301" s="60"/>
      <c r="Y301" s="60"/>
      <c r="Z301" s="60"/>
      <c r="AA301" s="60"/>
      <c r="AB301" s="60"/>
    </row>
    <row r="302" spans="4:28" ht="12.75" x14ac:dyDescent="0.2">
      <c r="D302" s="60"/>
      <c r="E302" s="60"/>
      <c r="F302" s="60"/>
      <c r="Y302" s="60"/>
      <c r="Z302" s="60"/>
      <c r="AA302" s="60"/>
      <c r="AB302" s="60"/>
    </row>
    <row r="303" spans="4:28" ht="12.75" x14ac:dyDescent="0.2">
      <c r="D303" s="60"/>
      <c r="E303" s="60"/>
      <c r="F303" s="60"/>
      <c r="Y303" s="60"/>
      <c r="Z303" s="60"/>
      <c r="AA303" s="60"/>
      <c r="AB303" s="60"/>
    </row>
    <row r="304" spans="4:28" ht="12.75" x14ac:dyDescent="0.2">
      <c r="D304" s="60"/>
      <c r="E304" s="60"/>
      <c r="F304" s="60"/>
      <c r="Y304" s="60"/>
      <c r="Z304" s="60"/>
      <c r="AA304" s="60"/>
      <c r="AB304" s="60"/>
    </row>
    <row r="305" spans="4:28" ht="12.75" x14ac:dyDescent="0.2">
      <c r="D305" s="60"/>
      <c r="E305" s="60"/>
      <c r="F305" s="60"/>
      <c r="Y305" s="60"/>
      <c r="Z305" s="60"/>
      <c r="AA305" s="60"/>
      <c r="AB305" s="60"/>
    </row>
    <row r="306" spans="4:28" ht="12.75" x14ac:dyDescent="0.2">
      <c r="D306" s="60"/>
      <c r="E306" s="60"/>
      <c r="F306" s="60"/>
      <c r="Y306" s="60"/>
      <c r="Z306" s="60"/>
      <c r="AA306" s="60"/>
      <c r="AB306" s="60"/>
    </row>
    <row r="307" spans="4:28" ht="12.75" x14ac:dyDescent="0.2">
      <c r="D307" s="60"/>
      <c r="E307" s="60"/>
      <c r="F307" s="60"/>
      <c r="Y307" s="60"/>
      <c r="Z307" s="60"/>
      <c r="AA307" s="60"/>
      <c r="AB307" s="60"/>
    </row>
    <row r="308" spans="4:28" ht="12.75" x14ac:dyDescent="0.2">
      <c r="D308" s="60"/>
      <c r="E308" s="60"/>
      <c r="F308" s="60"/>
      <c r="Y308" s="60"/>
      <c r="Z308" s="60"/>
      <c r="AA308" s="60"/>
      <c r="AB308" s="60"/>
    </row>
    <row r="309" spans="4:28" ht="12.75" x14ac:dyDescent="0.2">
      <c r="D309" s="60"/>
      <c r="E309" s="60"/>
      <c r="F309" s="60"/>
      <c r="Y309" s="60"/>
      <c r="Z309" s="60"/>
      <c r="AA309" s="60"/>
      <c r="AB309" s="60"/>
    </row>
    <row r="310" spans="4:28" ht="12.75" x14ac:dyDescent="0.2">
      <c r="D310" s="60"/>
      <c r="E310" s="60"/>
      <c r="F310" s="60"/>
      <c r="Y310" s="60"/>
      <c r="Z310" s="60"/>
      <c r="AA310" s="60"/>
      <c r="AB310" s="60"/>
    </row>
    <row r="311" spans="4:28" ht="12.75" x14ac:dyDescent="0.2">
      <c r="D311" s="60"/>
      <c r="E311" s="60"/>
      <c r="F311" s="60"/>
      <c r="Y311" s="60"/>
      <c r="Z311" s="60"/>
      <c r="AA311" s="60"/>
      <c r="AB311" s="60"/>
    </row>
    <row r="312" spans="4:28" ht="12.75" x14ac:dyDescent="0.2">
      <c r="D312" s="60"/>
      <c r="E312" s="60"/>
      <c r="F312" s="60"/>
      <c r="Y312" s="60"/>
      <c r="Z312" s="60"/>
      <c r="AA312" s="60"/>
      <c r="AB312" s="60"/>
    </row>
    <row r="313" spans="4:28" ht="12.75" x14ac:dyDescent="0.2">
      <c r="D313" s="60"/>
      <c r="E313" s="60"/>
      <c r="F313" s="60"/>
      <c r="Y313" s="60"/>
      <c r="Z313" s="60"/>
      <c r="AA313" s="60"/>
      <c r="AB313" s="60"/>
    </row>
    <row r="314" spans="4:28" ht="12.75" x14ac:dyDescent="0.2">
      <c r="D314" s="60"/>
      <c r="E314" s="60"/>
      <c r="F314" s="60"/>
      <c r="Y314" s="60"/>
      <c r="Z314" s="60"/>
      <c r="AA314" s="60"/>
      <c r="AB314" s="60"/>
    </row>
    <row r="315" spans="4:28" ht="12.75" x14ac:dyDescent="0.2">
      <c r="D315" s="60"/>
      <c r="E315" s="60"/>
      <c r="F315" s="60"/>
      <c r="Y315" s="60"/>
      <c r="Z315" s="60"/>
      <c r="AA315" s="60"/>
      <c r="AB315" s="60"/>
    </row>
    <row r="316" spans="4:28" ht="12.75" x14ac:dyDescent="0.2">
      <c r="D316" s="60"/>
      <c r="E316" s="60"/>
      <c r="F316" s="60"/>
      <c r="Y316" s="60"/>
      <c r="Z316" s="60"/>
      <c r="AA316" s="60"/>
      <c r="AB316" s="60"/>
    </row>
    <row r="317" spans="4:28" ht="12.75" x14ac:dyDescent="0.2">
      <c r="D317" s="60"/>
      <c r="E317" s="60"/>
      <c r="F317" s="60"/>
      <c r="Y317" s="60"/>
      <c r="Z317" s="60"/>
      <c r="AA317" s="60"/>
      <c r="AB317" s="60"/>
    </row>
    <row r="318" spans="4:28" ht="12.75" x14ac:dyDescent="0.2">
      <c r="D318" s="60"/>
      <c r="E318" s="60"/>
      <c r="F318" s="60"/>
      <c r="Y318" s="60"/>
      <c r="Z318" s="60"/>
      <c r="AA318" s="60"/>
      <c r="AB318" s="60"/>
    </row>
    <row r="319" spans="4:28" ht="12.75" x14ac:dyDescent="0.2">
      <c r="D319" s="60"/>
      <c r="E319" s="60"/>
      <c r="F319" s="60"/>
      <c r="Y319" s="60"/>
      <c r="Z319" s="60"/>
      <c r="AA319" s="60"/>
      <c r="AB319" s="60"/>
    </row>
    <row r="320" spans="4:28" ht="12.75" x14ac:dyDescent="0.2">
      <c r="D320" s="60"/>
      <c r="E320" s="60"/>
      <c r="F320" s="60"/>
      <c r="Y320" s="60"/>
      <c r="Z320" s="60"/>
      <c r="AA320" s="60"/>
      <c r="AB320" s="60"/>
    </row>
    <row r="321" spans="4:28" ht="12.75" x14ac:dyDescent="0.2">
      <c r="D321" s="60"/>
      <c r="E321" s="60"/>
      <c r="F321" s="60"/>
      <c r="Y321" s="60"/>
      <c r="Z321" s="60"/>
      <c r="AA321" s="60"/>
      <c r="AB321" s="60"/>
    </row>
    <row r="322" spans="4:28" ht="12.75" x14ac:dyDescent="0.2">
      <c r="D322" s="60"/>
      <c r="E322" s="60"/>
      <c r="F322" s="60"/>
      <c r="Y322" s="60"/>
      <c r="Z322" s="60"/>
      <c r="AA322" s="60"/>
      <c r="AB322" s="60"/>
    </row>
    <row r="323" spans="4:28" ht="12.75" x14ac:dyDescent="0.2">
      <c r="D323" s="60"/>
      <c r="E323" s="60"/>
      <c r="F323" s="60"/>
      <c r="Y323" s="60"/>
      <c r="Z323" s="60"/>
      <c r="AA323" s="60"/>
      <c r="AB323" s="60"/>
    </row>
    <row r="324" spans="4:28" ht="12.75" x14ac:dyDescent="0.2">
      <c r="D324" s="60"/>
      <c r="E324" s="60"/>
      <c r="F324" s="60"/>
      <c r="Y324" s="60"/>
      <c r="Z324" s="60"/>
      <c r="AA324" s="60"/>
      <c r="AB324" s="60"/>
    </row>
    <row r="325" spans="4:28" ht="12.75" x14ac:dyDescent="0.2">
      <c r="D325" s="60"/>
      <c r="E325" s="60"/>
      <c r="F325" s="60"/>
      <c r="Y325" s="60"/>
      <c r="Z325" s="60"/>
      <c r="AA325" s="60"/>
      <c r="AB325" s="60"/>
    </row>
    <row r="326" spans="4:28" ht="12.75" x14ac:dyDescent="0.2">
      <c r="D326" s="60"/>
      <c r="E326" s="60"/>
      <c r="F326" s="60"/>
      <c r="Y326" s="60"/>
      <c r="Z326" s="60"/>
      <c r="AA326" s="60"/>
      <c r="AB326" s="60"/>
    </row>
    <row r="327" spans="4:28" ht="12.75" x14ac:dyDescent="0.2">
      <c r="D327" s="60"/>
      <c r="E327" s="60"/>
      <c r="F327" s="60"/>
      <c r="Y327" s="60"/>
      <c r="Z327" s="60"/>
      <c r="AA327" s="60"/>
      <c r="AB327" s="60"/>
    </row>
    <row r="328" spans="4:28" ht="12.75" x14ac:dyDescent="0.2">
      <c r="D328" s="60"/>
      <c r="E328" s="60"/>
      <c r="F328" s="60"/>
      <c r="Y328" s="60"/>
      <c r="Z328" s="60"/>
      <c r="AA328" s="60"/>
      <c r="AB328" s="60"/>
    </row>
    <row r="329" spans="4:28" ht="12.75" x14ac:dyDescent="0.2">
      <c r="D329" s="60"/>
      <c r="E329" s="60"/>
      <c r="F329" s="60"/>
      <c r="Y329" s="60"/>
      <c r="Z329" s="60"/>
      <c r="AA329" s="60"/>
      <c r="AB329" s="60"/>
    </row>
    <row r="330" spans="4:28" ht="12.75" x14ac:dyDescent="0.2">
      <c r="D330" s="60"/>
      <c r="E330" s="60"/>
      <c r="F330" s="60"/>
      <c r="Y330" s="60"/>
      <c r="Z330" s="60"/>
      <c r="AA330" s="60"/>
      <c r="AB330" s="60"/>
    </row>
    <row r="331" spans="4:28" ht="12.75" x14ac:dyDescent="0.2">
      <c r="D331" s="60"/>
      <c r="E331" s="60"/>
      <c r="F331" s="60"/>
      <c r="Y331" s="60"/>
      <c r="Z331" s="60"/>
      <c r="AA331" s="60"/>
      <c r="AB331" s="60"/>
    </row>
    <row r="332" spans="4:28" ht="12.75" x14ac:dyDescent="0.2">
      <c r="D332" s="60"/>
      <c r="E332" s="60"/>
      <c r="F332" s="60"/>
      <c r="Y332" s="60"/>
      <c r="Z332" s="60"/>
      <c r="AA332" s="60"/>
      <c r="AB332" s="60"/>
    </row>
    <row r="333" spans="4:28" ht="12.75" x14ac:dyDescent="0.2">
      <c r="D333" s="60"/>
      <c r="E333" s="60"/>
      <c r="F333" s="60"/>
      <c r="Y333" s="60"/>
      <c r="Z333" s="60"/>
      <c r="AA333" s="60"/>
      <c r="AB333" s="60"/>
    </row>
    <row r="334" spans="4:28" ht="12.75" x14ac:dyDescent="0.2">
      <c r="D334" s="60"/>
      <c r="E334" s="60"/>
      <c r="F334" s="60"/>
      <c r="Y334" s="60"/>
      <c r="Z334" s="60"/>
      <c r="AA334" s="60"/>
      <c r="AB334" s="60"/>
    </row>
    <row r="335" spans="4:28" ht="12.75" x14ac:dyDescent="0.2">
      <c r="D335" s="60"/>
      <c r="E335" s="60"/>
      <c r="F335" s="60"/>
      <c r="Y335" s="60"/>
      <c r="Z335" s="60"/>
      <c r="AA335" s="60"/>
      <c r="AB335" s="60"/>
    </row>
    <row r="336" spans="4:28" ht="12.75" x14ac:dyDescent="0.2">
      <c r="D336" s="60"/>
      <c r="E336" s="60"/>
      <c r="F336" s="60"/>
      <c r="Y336" s="60"/>
      <c r="Z336" s="60"/>
      <c r="AA336" s="60"/>
      <c r="AB336" s="60"/>
    </row>
    <row r="337" spans="4:28" ht="12.75" x14ac:dyDescent="0.2">
      <c r="D337" s="60"/>
      <c r="E337" s="60"/>
      <c r="F337" s="60"/>
      <c r="Y337" s="60"/>
      <c r="Z337" s="60"/>
      <c r="AA337" s="60"/>
      <c r="AB337" s="60"/>
    </row>
    <row r="338" spans="4:28" ht="12.75" x14ac:dyDescent="0.2">
      <c r="D338" s="60"/>
      <c r="E338" s="60"/>
      <c r="F338" s="60"/>
      <c r="Y338" s="60"/>
      <c r="Z338" s="60"/>
      <c r="AA338" s="60"/>
      <c r="AB338" s="60"/>
    </row>
    <row r="339" spans="4:28" ht="12.75" x14ac:dyDescent="0.2">
      <c r="D339" s="60"/>
      <c r="E339" s="60"/>
      <c r="F339" s="60"/>
      <c r="Y339" s="60"/>
      <c r="Z339" s="60"/>
      <c r="AA339" s="60"/>
      <c r="AB339" s="60"/>
    </row>
    <row r="340" spans="4:28" ht="12.75" x14ac:dyDescent="0.2">
      <c r="D340" s="60"/>
      <c r="E340" s="60"/>
      <c r="F340" s="60"/>
      <c r="Y340" s="60"/>
      <c r="Z340" s="60"/>
      <c r="AA340" s="60"/>
      <c r="AB340" s="60"/>
    </row>
    <row r="341" spans="4:28" ht="12.75" x14ac:dyDescent="0.2">
      <c r="D341" s="60"/>
      <c r="E341" s="60"/>
      <c r="F341" s="60"/>
      <c r="Y341" s="60"/>
      <c r="Z341" s="60"/>
      <c r="AA341" s="60"/>
      <c r="AB341" s="60"/>
    </row>
    <row r="342" spans="4:28" ht="12.75" x14ac:dyDescent="0.2">
      <c r="D342" s="60"/>
      <c r="E342" s="60"/>
      <c r="F342" s="60"/>
      <c r="Y342" s="60"/>
      <c r="Z342" s="60"/>
      <c r="AA342" s="60"/>
      <c r="AB342" s="60"/>
    </row>
    <row r="343" spans="4:28" ht="12.75" x14ac:dyDescent="0.2">
      <c r="D343" s="60"/>
      <c r="E343" s="60"/>
      <c r="F343" s="60"/>
      <c r="Y343" s="60"/>
      <c r="Z343" s="60"/>
      <c r="AA343" s="60"/>
      <c r="AB343" s="60"/>
    </row>
    <row r="344" spans="4:28" ht="12.75" x14ac:dyDescent="0.2">
      <c r="D344" s="60"/>
      <c r="E344" s="60"/>
      <c r="F344" s="60"/>
      <c r="Y344" s="60"/>
      <c r="Z344" s="60"/>
      <c r="AA344" s="60"/>
      <c r="AB344" s="60"/>
    </row>
    <row r="345" spans="4:28" ht="12.75" x14ac:dyDescent="0.2">
      <c r="D345" s="60"/>
      <c r="E345" s="60"/>
      <c r="F345" s="60"/>
      <c r="Y345" s="60"/>
      <c r="Z345" s="60"/>
      <c r="AA345" s="60"/>
      <c r="AB345" s="60"/>
    </row>
    <row r="346" spans="4:28" ht="12.75" x14ac:dyDescent="0.2">
      <c r="D346" s="60"/>
      <c r="E346" s="60"/>
      <c r="F346" s="60"/>
      <c r="Y346" s="60"/>
      <c r="Z346" s="60"/>
      <c r="AA346" s="60"/>
      <c r="AB346" s="60"/>
    </row>
    <row r="347" spans="4:28" ht="12.75" x14ac:dyDescent="0.2">
      <c r="D347" s="60"/>
      <c r="E347" s="60"/>
      <c r="F347" s="60"/>
      <c r="Y347" s="60"/>
      <c r="Z347" s="60"/>
      <c r="AA347" s="60"/>
      <c r="AB347" s="60"/>
    </row>
    <row r="348" spans="4:28" ht="12.75" x14ac:dyDescent="0.2">
      <c r="D348" s="60"/>
      <c r="E348" s="60"/>
      <c r="F348" s="60"/>
      <c r="Y348" s="60"/>
      <c r="Z348" s="60"/>
      <c r="AA348" s="60"/>
      <c r="AB348" s="60"/>
    </row>
    <row r="349" spans="4:28" ht="12.75" x14ac:dyDescent="0.2">
      <c r="D349" s="60"/>
      <c r="E349" s="60"/>
      <c r="F349" s="60"/>
      <c r="Y349" s="60"/>
      <c r="Z349" s="60"/>
      <c r="AA349" s="60"/>
      <c r="AB349" s="60"/>
    </row>
    <row r="350" spans="4:28" ht="12.75" x14ac:dyDescent="0.2">
      <c r="D350" s="60"/>
      <c r="E350" s="60"/>
      <c r="F350" s="60"/>
      <c r="Y350" s="60"/>
      <c r="Z350" s="60"/>
      <c r="AA350" s="60"/>
      <c r="AB350" s="60"/>
    </row>
    <row r="351" spans="4:28" ht="12.75" x14ac:dyDescent="0.2">
      <c r="D351" s="60"/>
      <c r="E351" s="60"/>
      <c r="F351" s="60"/>
      <c r="Y351" s="60"/>
      <c r="Z351" s="60"/>
      <c r="AA351" s="60"/>
      <c r="AB351" s="60"/>
    </row>
    <row r="352" spans="4:28" ht="12.75" x14ac:dyDescent="0.2">
      <c r="D352" s="60"/>
      <c r="E352" s="60"/>
      <c r="F352" s="60"/>
      <c r="Y352" s="60"/>
      <c r="Z352" s="60"/>
      <c r="AA352" s="60"/>
      <c r="AB352" s="60"/>
    </row>
    <row r="353" spans="4:28" ht="12.75" x14ac:dyDescent="0.2">
      <c r="D353" s="60"/>
      <c r="E353" s="60"/>
      <c r="F353" s="60"/>
      <c r="Y353" s="60"/>
      <c r="Z353" s="60"/>
      <c r="AA353" s="60"/>
      <c r="AB353" s="60"/>
    </row>
    <row r="354" spans="4:28" ht="12.75" x14ac:dyDescent="0.2">
      <c r="D354" s="60"/>
      <c r="E354" s="60"/>
      <c r="F354" s="60"/>
      <c r="Y354" s="60"/>
      <c r="Z354" s="60"/>
      <c r="AA354" s="60"/>
      <c r="AB354" s="60"/>
    </row>
    <row r="355" spans="4:28" ht="12.75" x14ac:dyDescent="0.2">
      <c r="D355" s="60"/>
      <c r="E355" s="60"/>
      <c r="F355" s="60"/>
      <c r="Y355" s="60"/>
      <c r="Z355" s="60"/>
      <c r="AA355" s="60"/>
      <c r="AB355" s="60"/>
    </row>
    <row r="356" spans="4:28" ht="12.75" x14ac:dyDescent="0.2">
      <c r="D356" s="60"/>
      <c r="E356" s="60"/>
      <c r="F356" s="60"/>
      <c r="Y356" s="60"/>
      <c r="Z356" s="60"/>
      <c r="AA356" s="60"/>
      <c r="AB356" s="60"/>
    </row>
    <row r="357" spans="4:28" ht="12.75" x14ac:dyDescent="0.2">
      <c r="D357" s="60"/>
      <c r="E357" s="60"/>
      <c r="F357" s="60"/>
      <c r="Y357" s="60"/>
      <c r="Z357" s="60"/>
      <c r="AA357" s="60"/>
      <c r="AB357" s="60"/>
    </row>
    <row r="358" spans="4:28" ht="12.75" x14ac:dyDescent="0.2">
      <c r="D358" s="60"/>
      <c r="E358" s="60"/>
      <c r="F358" s="60"/>
      <c r="Y358" s="60"/>
      <c r="Z358" s="60"/>
      <c r="AA358" s="60"/>
      <c r="AB358" s="60"/>
    </row>
    <row r="359" spans="4:28" ht="12.75" x14ac:dyDescent="0.2">
      <c r="D359" s="60"/>
      <c r="E359" s="60"/>
      <c r="F359" s="60"/>
      <c r="Y359" s="60"/>
      <c r="Z359" s="60"/>
      <c r="AA359" s="60"/>
      <c r="AB359" s="60"/>
    </row>
    <row r="360" spans="4:28" ht="12.75" x14ac:dyDescent="0.2">
      <c r="D360" s="60"/>
      <c r="E360" s="60"/>
      <c r="F360" s="60"/>
      <c r="Y360" s="60"/>
      <c r="Z360" s="60"/>
      <c r="AA360" s="60"/>
      <c r="AB360" s="60"/>
    </row>
    <row r="361" spans="4:28" ht="12.75" x14ac:dyDescent="0.2">
      <c r="D361" s="60"/>
      <c r="E361" s="60"/>
      <c r="F361" s="60"/>
      <c r="Y361" s="60"/>
      <c r="Z361" s="60"/>
      <c r="AA361" s="60"/>
      <c r="AB361" s="60"/>
    </row>
    <row r="362" spans="4:28" ht="12.75" x14ac:dyDescent="0.2">
      <c r="D362" s="60"/>
      <c r="E362" s="60"/>
      <c r="F362" s="60"/>
      <c r="Y362" s="60"/>
      <c r="Z362" s="60"/>
      <c r="AA362" s="60"/>
      <c r="AB362" s="60"/>
    </row>
    <row r="363" spans="4:28" ht="12.75" x14ac:dyDescent="0.2">
      <c r="D363" s="60"/>
      <c r="E363" s="60"/>
      <c r="F363" s="60"/>
      <c r="Y363" s="60"/>
      <c r="Z363" s="60"/>
      <c r="AA363" s="60"/>
      <c r="AB363" s="60"/>
    </row>
    <row r="364" spans="4:28" ht="12.75" x14ac:dyDescent="0.2">
      <c r="D364" s="60"/>
      <c r="E364" s="60"/>
      <c r="F364" s="60"/>
      <c r="Y364" s="60"/>
      <c r="Z364" s="60"/>
      <c r="AA364" s="60"/>
      <c r="AB364" s="60"/>
    </row>
    <row r="365" spans="4:28" ht="12.75" x14ac:dyDescent="0.2">
      <c r="D365" s="60"/>
      <c r="E365" s="60"/>
      <c r="F365" s="60"/>
      <c r="Y365" s="60"/>
      <c r="Z365" s="60"/>
      <c r="AA365" s="60"/>
      <c r="AB365" s="60"/>
    </row>
    <row r="366" spans="4:28" ht="12.75" x14ac:dyDescent="0.2">
      <c r="D366" s="60"/>
      <c r="E366" s="60"/>
      <c r="F366" s="60"/>
      <c r="Y366" s="60"/>
      <c r="Z366" s="60"/>
      <c r="AA366" s="60"/>
      <c r="AB366" s="60"/>
    </row>
    <row r="367" spans="4:28" ht="12.75" x14ac:dyDescent="0.2">
      <c r="D367" s="60"/>
      <c r="E367" s="60"/>
      <c r="F367" s="60"/>
      <c r="Y367" s="60"/>
      <c r="Z367" s="60"/>
      <c r="AA367" s="60"/>
      <c r="AB367" s="60"/>
    </row>
    <row r="368" spans="4:28" ht="12.75" x14ac:dyDescent="0.2">
      <c r="D368" s="60"/>
      <c r="E368" s="60"/>
      <c r="F368" s="60"/>
      <c r="Y368" s="60"/>
      <c r="Z368" s="60"/>
      <c r="AA368" s="60"/>
      <c r="AB368" s="60"/>
    </row>
    <row r="369" spans="4:28" ht="12.75" x14ac:dyDescent="0.2">
      <c r="D369" s="60"/>
      <c r="E369" s="60"/>
      <c r="F369" s="60"/>
      <c r="Y369" s="60"/>
      <c r="Z369" s="60"/>
      <c r="AA369" s="60"/>
      <c r="AB369" s="60"/>
    </row>
    <row r="370" spans="4:28" ht="12.75" x14ac:dyDescent="0.2">
      <c r="D370" s="60"/>
      <c r="E370" s="60"/>
      <c r="F370" s="60"/>
      <c r="Y370" s="60"/>
      <c r="Z370" s="60"/>
      <c r="AA370" s="60"/>
      <c r="AB370" s="60"/>
    </row>
    <row r="371" spans="4:28" ht="12.75" x14ac:dyDescent="0.2">
      <c r="D371" s="60"/>
      <c r="E371" s="60"/>
      <c r="F371" s="60"/>
      <c r="Y371" s="60"/>
      <c r="Z371" s="60"/>
      <c r="AA371" s="60"/>
      <c r="AB371" s="60"/>
    </row>
    <row r="372" spans="4:28" ht="12.75" x14ac:dyDescent="0.2">
      <c r="D372" s="60"/>
      <c r="E372" s="60"/>
      <c r="F372" s="60"/>
      <c r="Y372" s="60"/>
      <c r="Z372" s="60"/>
      <c r="AA372" s="60"/>
      <c r="AB372" s="60"/>
    </row>
    <row r="373" spans="4:28" ht="12.75" x14ac:dyDescent="0.2">
      <c r="D373" s="60"/>
      <c r="E373" s="60"/>
      <c r="F373" s="60"/>
      <c r="Y373" s="60"/>
      <c r="Z373" s="60"/>
      <c r="AA373" s="60"/>
      <c r="AB373" s="60"/>
    </row>
    <row r="374" spans="4:28" ht="12.75" x14ac:dyDescent="0.2">
      <c r="D374" s="60"/>
      <c r="E374" s="60"/>
      <c r="F374" s="60"/>
      <c r="Y374" s="60"/>
      <c r="Z374" s="60"/>
      <c r="AA374" s="60"/>
      <c r="AB374" s="60"/>
    </row>
    <row r="375" spans="4:28" ht="12.75" x14ac:dyDescent="0.2">
      <c r="D375" s="60"/>
      <c r="E375" s="60"/>
      <c r="F375" s="60"/>
      <c r="Y375" s="60"/>
      <c r="Z375" s="60"/>
      <c r="AA375" s="60"/>
      <c r="AB375" s="60"/>
    </row>
    <row r="376" spans="4:28" ht="12.75" x14ac:dyDescent="0.2">
      <c r="D376" s="60"/>
      <c r="E376" s="60"/>
      <c r="F376" s="60"/>
      <c r="Y376" s="60"/>
      <c r="Z376" s="60"/>
      <c r="AA376" s="60"/>
      <c r="AB376" s="60"/>
    </row>
    <row r="377" spans="4:28" ht="12.75" x14ac:dyDescent="0.2">
      <c r="D377" s="60"/>
      <c r="E377" s="60"/>
      <c r="F377" s="60"/>
      <c r="Y377" s="60"/>
      <c r="Z377" s="60"/>
      <c r="AA377" s="60"/>
      <c r="AB377" s="60"/>
    </row>
    <row r="378" spans="4:28" ht="12.75" x14ac:dyDescent="0.2">
      <c r="D378" s="60"/>
      <c r="E378" s="60"/>
      <c r="F378" s="60"/>
      <c r="Y378" s="60"/>
      <c r="Z378" s="60"/>
      <c r="AA378" s="60"/>
      <c r="AB378" s="60"/>
    </row>
    <row r="379" spans="4:28" ht="12.75" x14ac:dyDescent="0.2">
      <c r="D379" s="60"/>
      <c r="E379" s="60"/>
      <c r="F379" s="60"/>
      <c r="Y379" s="60"/>
      <c r="Z379" s="60"/>
      <c r="AA379" s="60"/>
      <c r="AB379" s="60"/>
    </row>
    <row r="380" spans="4:28" ht="12.75" x14ac:dyDescent="0.2">
      <c r="D380" s="60"/>
      <c r="E380" s="60"/>
      <c r="F380" s="60"/>
      <c r="Y380" s="60"/>
      <c r="Z380" s="60"/>
      <c r="AA380" s="60"/>
      <c r="AB380" s="60"/>
    </row>
    <row r="381" spans="4:28" ht="12.75" x14ac:dyDescent="0.2">
      <c r="D381" s="60"/>
      <c r="E381" s="60"/>
      <c r="F381" s="60"/>
      <c r="Y381" s="60"/>
      <c r="Z381" s="60"/>
      <c r="AA381" s="60"/>
      <c r="AB381" s="60"/>
    </row>
    <row r="382" spans="4:28" ht="12.75" x14ac:dyDescent="0.2">
      <c r="D382" s="60"/>
      <c r="E382" s="60"/>
      <c r="F382" s="60"/>
      <c r="Y382" s="60"/>
      <c r="Z382" s="60"/>
      <c r="AA382" s="60"/>
      <c r="AB382" s="60"/>
    </row>
    <row r="383" spans="4:28" ht="12.75" x14ac:dyDescent="0.2">
      <c r="D383" s="60"/>
      <c r="E383" s="60"/>
      <c r="F383" s="60"/>
      <c r="Y383" s="60"/>
      <c r="Z383" s="60"/>
      <c r="AA383" s="60"/>
      <c r="AB383" s="60"/>
    </row>
    <row r="384" spans="4:28" ht="12.75" x14ac:dyDescent="0.2">
      <c r="D384" s="60"/>
      <c r="E384" s="60"/>
      <c r="F384" s="60"/>
      <c r="Y384" s="60"/>
      <c r="Z384" s="60"/>
      <c r="AA384" s="60"/>
      <c r="AB384" s="60"/>
    </row>
    <row r="385" spans="4:28" ht="12.75" x14ac:dyDescent="0.2">
      <c r="D385" s="60"/>
      <c r="E385" s="60"/>
      <c r="F385" s="60"/>
      <c r="Y385" s="60"/>
      <c r="Z385" s="60"/>
      <c r="AA385" s="60"/>
      <c r="AB385" s="60"/>
    </row>
    <row r="386" spans="4:28" ht="12.75" x14ac:dyDescent="0.2">
      <c r="D386" s="60"/>
      <c r="E386" s="60"/>
      <c r="F386" s="60"/>
      <c r="Y386" s="60"/>
      <c r="Z386" s="60"/>
      <c r="AA386" s="60"/>
      <c r="AB386" s="60"/>
    </row>
    <row r="387" spans="4:28" ht="12.75" x14ac:dyDescent="0.2">
      <c r="D387" s="60"/>
      <c r="E387" s="60"/>
      <c r="F387" s="60"/>
      <c r="Y387" s="60"/>
      <c r="Z387" s="60"/>
      <c r="AA387" s="60"/>
      <c r="AB387" s="60"/>
    </row>
    <row r="388" spans="4:28" ht="12.75" x14ac:dyDescent="0.2">
      <c r="D388" s="60"/>
      <c r="E388" s="60"/>
      <c r="F388" s="60"/>
      <c r="Y388" s="60"/>
      <c r="Z388" s="60"/>
      <c r="AA388" s="60"/>
      <c r="AB388" s="60"/>
    </row>
    <row r="389" spans="4:28" ht="12.75" x14ac:dyDescent="0.2">
      <c r="D389" s="60"/>
      <c r="E389" s="60"/>
      <c r="F389" s="60"/>
      <c r="Y389" s="60"/>
      <c r="Z389" s="60"/>
      <c r="AA389" s="60"/>
      <c r="AB389" s="60"/>
    </row>
    <row r="390" spans="4:28" ht="12.75" x14ac:dyDescent="0.2">
      <c r="D390" s="60"/>
      <c r="E390" s="60"/>
      <c r="F390" s="60"/>
      <c r="Y390" s="60"/>
      <c r="Z390" s="60"/>
      <c r="AA390" s="60"/>
      <c r="AB390" s="60"/>
    </row>
    <row r="391" spans="4:28" ht="12.75" x14ac:dyDescent="0.2">
      <c r="D391" s="60"/>
      <c r="E391" s="60"/>
      <c r="F391" s="60"/>
      <c r="Y391" s="60"/>
      <c r="Z391" s="60"/>
      <c r="AA391" s="60"/>
      <c r="AB391" s="60"/>
    </row>
    <row r="392" spans="4:28" ht="12.75" x14ac:dyDescent="0.2">
      <c r="D392" s="60"/>
      <c r="E392" s="60"/>
      <c r="F392" s="60"/>
      <c r="Y392" s="60"/>
      <c r="Z392" s="60"/>
      <c r="AA392" s="60"/>
      <c r="AB392" s="60"/>
    </row>
    <row r="393" spans="4:28" ht="12.75" x14ac:dyDescent="0.2">
      <c r="D393" s="60"/>
      <c r="E393" s="60"/>
      <c r="F393" s="60"/>
      <c r="Y393" s="60"/>
      <c r="Z393" s="60"/>
      <c r="AA393" s="60"/>
      <c r="AB393" s="60"/>
    </row>
    <row r="394" spans="4:28" ht="12.75" x14ac:dyDescent="0.2">
      <c r="D394" s="60"/>
      <c r="E394" s="60"/>
      <c r="F394" s="60"/>
      <c r="Y394" s="60"/>
      <c r="Z394" s="60"/>
      <c r="AA394" s="60"/>
      <c r="AB394" s="60"/>
    </row>
    <row r="395" spans="4:28" ht="12.75" x14ac:dyDescent="0.2">
      <c r="D395" s="60"/>
      <c r="E395" s="60"/>
      <c r="F395" s="60"/>
      <c r="Y395" s="60"/>
      <c r="Z395" s="60"/>
      <c r="AA395" s="60"/>
      <c r="AB395" s="60"/>
    </row>
    <row r="396" spans="4:28" ht="12.75" x14ac:dyDescent="0.2">
      <c r="D396" s="60"/>
      <c r="E396" s="60"/>
      <c r="F396" s="60"/>
      <c r="Y396" s="60"/>
      <c r="Z396" s="60"/>
      <c r="AA396" s="60"/>
      <c r="AB396" s="60"/>
    </row>
    <row r="397" spans="4:28" ht="12.75" x14ac:dyDescent="0.2">
      <c r="D397" s="60"/>
      <c r="E397" s="60"/>
      <c r="F397" s="60"/>
      <c r="Y397" s="60"/>
      <c r="Z397" s="60"/>
      <c r="AA397" s="60"/>
      <c r="AB397" s="60"/>
    </row>
    <row r="398" spans="4:28" ht="12.75" x14ac:dyDescent="0.2">
      <c r="D398" s="60"/>
      <c r="E398" s="60"/>
      <c r="F398" s="60"/>
      <c r="Y398" s="60"/>
      <c r="Z398" s="60"/>
      <c r="AA398" s="60"/>
      <c r="AB398" s="60"/>
    </row>
    <row r="399" spans="4:28" ht="12.75" x14ac:dyDescent="0.2">
      <c r="D399" s="60"/>
      <c r="E399" s="60"/>
      <c r="F399" s="60"/>
      <c r="Y399" s="60"/>
      <c r="Z399" s="60"/>
      <c r="AA399" s="60"/>
      <c r="AB399" s="60"/>
    </row>
    <row r="400" spans="4:28" ht="12.75" x14ac:dyDescent="0.2">
      <c r="D400" s="60"/>
      <c r="E400" s="60"/>
      <c r="F400" s="60"/>
      <c r="Y400" s="60"/>
      <c r="Z400" s="60"/>
      <c r="AA400" s="60"/>
      <c r="AB400" s="60"/>
    </row>
    <row r="401" spans="4:28" ht="12.75" x14ac:dyDescent="0.2">
      <c r="D401" s="60"/>
      <c r="E401" s="60"/>
      <c r="F401" s="60"/>
      <c r="Y401" s="60"/>
      <c r="Z401" s="60"/>
      <c r="AA401" s="60"/>
      <c r="AB401" s="60"/>
    </row>
    <row r="402" spans="4:28" ht="12.75" x14ac:dyDescent="0.2">
      <c r="D402" s="60"/>
      <c r="E402" s="60"/>
      <c r="F402" s="60"/>
      <c r="Y402" s="60"/>
      <c r="Z402" s="60"/>
      <c r="AA402" s="60"/>
      <c r="AB402" s="60"/>
    </row>
    <row r="403" spans="4:28" ht="12.75" x14ac:dyDescent="0.2">
      <c r="D403" s="60"/>
      <c r="E403" s="60"/>
      <c r="F403" s="60"/>
      <c r="Y403" s="60"/>
      <c r="Z403" s="60"/>
      <c r="AA403" s="60"/>
      <c r="AB403" s="60"/>
    </row>
    <row r="404" spans="4:28" ht="12.75" x14ac:dyDescent="0.2">
      <c r="D404" s="60"/>
      <c r="E404" s="60"/>
      <c r="F404" s="60"/>
      <c r="Y404" s="60"/>
      <c r="Z404" s="60"/>
      <c r="AA404" s="60"/>
      <c r="AB404" s="60"/>
    </row>
    <row r="405" spans="4:28" ht="12.75" x14ac:dyDescent="0.2">
      <c r="D405" s="60"/>
      <c r="E405" s="60"/>
      <c r="F405" s="60"/>
      <c r="Y405" s="60"/>
      <c r="Z405" s="60"/>
      <c r="AA405" s="60"/>
      <c r="AB405" s="60"/>
    </row>
    <row r="406" spans="4:28" ht="12.75" x14ac:dyDescent="0.2">
      <c r="D406" s="60"/>
      <c r="E406" s="60"/>
      <c r="F406" s="60"/>
      <c r="Y406" s="60"/>
      <c r="Z406" s="60"/>
      <c r="AA406" s="60"/>
      <c r="AB406" s="60"/>
    </row>
    <row r="407" spans="4:28" ht="12.75" x14ac:dyDescent="0.2">
      <c r="D407" s="60"/>
      <c r="E407" s="60"/>
      <c r="F407" s="60"/>
      <c r="Y407" s="60"/>
      <c r="Z407" s="60"/>
      <c r="AA407" s="60"/>
      <c r="AB407" s="60"/>
    </row>
    <row r="408" spans="4:28" ht="12.75" x14ac:dyDescent="0.2">
      <c r="D408" s="60"/>
      <c r="E408" s="60"/>
      <c r="F408" s="60"/>
      <c r="Y408" s="60"/>
      <c r="Z408" s="60"/>
      <c r="AA408" s="60"/>
      <c r="AB408" s="60"/>
    </row>
    <row r="409" spans="4:28" ht="12.75" x14ac:dyDescent="0.2">
      <c r="D409" s="60"/>
      <c r="E409" s="60"/>
      <c r="F409" s="60"/>
      <c r="Y409" s="60"/>
      <c r="Z409" s="60"/>
      <c r="AA409" s="60"/>
      <c r="AB409" s="60"/>
    </row>
    <row r="410" spans="4:28" ht="12.75" x14ac:dyDescent="0.2">
      <c r="D410" s="60"/>
      <c r="E410" s="60"/>
      <c r="F410" s="60"/>
      <c r="Y410" s="60"/>
      <c r="Z410" s="60"/>
      <c r="AA410" s="60"/>
      <c r="AB410" s="60"/>
    </row>
    <row r="411" spans="4:28" ht="12.75" x14ac:dyDescent="0.2">
      <c r="D411" s="60"/>
      <c r="E411" s="60"/>
      <c r="F411" s="60"/>
      <c r="Y411" s="60"/>
      <c r="Z411" s="60"/>
      <c r="AA411" s="60"/>
      <c r="AB411" s="60"/>
    </row>
    <row r="412" spans="4:28" ht="12.75" x14ac:dyDescent="0.2">
      <c r="D412" s="60"/>
      <c r="E412" s="60"/>
      <c r="F412" s="60"/>
      <c r="Y412" s="60"/>
      <c r="Z412" s="60"/>
      <c r="AA412" s="60"/>
      <c r="AB412" s="60"/>
    </row>
    <row r="413" spans="4:28" ht="12.75" x14ac:dyDescent="0.2">
      <c r="D413" s="60"/>
      <c r="E413" s="60"/>
      <c r="F413" s="60"/>
      <c r="Y413" s="60"/>
      <c r="Z413" s="60"/>
      <c r="AA413" s="60"/>
      <c r="AB413" s="60"/>
    </row>
    <row r="414" spans="4:28" ht="12.75" x14ac:dyDescent="0.2">
      <c r="D414" s="60"/>
      <c r="E414" s="60"/>
      <c r="F414" s="60"/>
      <c r="Y414" s="60"/>
      <c r="Z414" s="60"/>
      <c r="AA414" s="60"/>
      <c r="AB414" s="60"/>
    </row>
    <row r="415" spans="4:28" ht="12.75" x14ac:dyDescent="0.2">
      <c r="D415" s="60"/>
      <c r="E415" s="60"/>
      <c r="F415" s="60"/>
      <c r="Y415" s="60"/>
      <c r="Z415" s="60"/>
      <c r="AA415" s="60"/>
      <c r="AB415" s="60"/>
    </row>
    <row r="416" spans="4:28" ht="12.75" x14ac:dyDescent="0.2">
      <c r="D416" s="60"/>
      <c r="E416" s="60"/>
      <c r="F416" s="60"/>
      <c r="Y416" s="60"/>
      <c r="Z416" s="60"/>
      <c r="AA416" s="60"/>
      <c r="AB416" s="60"/>
    </row>
    <row r="417" spans="4:28" ht="12.75" x14ac:dyDescent="0.2">
      <c r="D417" s="60"/>
      <c r="E417" s="60"/>
      <c r="F417" s="60"/>
      <c r="Y417" s="60"/>
      <c r="Z417" s="60"/>
      <c r="AA417" s="60"/>
      <c r="AB417" s="60"/>
    </row>
    <row r="418" spans="4:28" ht="12.75" x14ac:dyDescent="0.2">
      <c r="D418" s="60"/>
      <c r="E418" s="60"/>
      <c r="F418" s="60"/>
      <c r="Y418" s="60"/>
      <c r="Z418" s="60"/>
      <c r="AA418" s="60"/>
      <c r="AB418" s="60"/>
    </row>
    <row r="419" spans="4:28" ht="12.75" x14ac:dyDescent="0.2">
      <c r="D419" s="60"/>
      <c r="E419" s="60"/>
      <c r="F419" s="60"/>
      <c r="Y419" s="60"/>
      <c r="Z419" s="60"/>
      <c r="AA419" s="60"/>
      <c r="AB419" s="60"/>
    </row>
    <row r="420" spans="4:28" ht="12.75" x14ac:dyDescent="0.2">
      <c r="D420" s="60"/>
      <c r="E420" s="60"/>
      <c r="F420" s="60"/>
      <c r="Y420" s="60"/>
      <c r="Z420" s="60"/>
      <c r="AA420" s="60"/>
      <c r="AB420" s="60"/>
    </row>
    <row r="421" spans="4:28" ht="12.75" x14ac:dyDescent="0.2">
      <c r="D421" s="60"/>
      <c r="E421" s="60"/>
      <c r="F421" s="60"/>
      <c r="Y421" s="60"/>
      <c r="Z421" s="60"/>
      <c r="AA421" s="60"/>
      <c r="AB421" s="60"/>
    </row>
    <row r="422" spans="4:28" ht="12.75" x14ac:dyDescent="0.2">
      <c r="D422" s="60"/>
      <c r="E422" s="60"/>
      <c r="F422" s="60"/>
      <c r="Y422" s="60"/>
      <c r="Z422" s="60"/>
      <c r="AA422" s="60"/>
      <c r="AB422" s="60"/>
    </row>
    <row r="423" spans="4:28" ht="12.75" x14ac:dyDescent="0.2">
      <c r="D423" s="60"/>
      <c r="E423" s="60"/>
      <c r="F423" s="60"/>
      <c r="Y423" s="60"/>
      <c r="Z423" s="60"/>
      <c r="AA423" s="60"/>
      <c r="AB423" s="60"/>
    </row>
    <row r="424" spans="4:28" ht="12.75" x14ac:dyDescent="0.2">
      <c r="D424" s="60"/>
      <c r="E424" s="60"/>
      <c r="F424" s="60"/>
      <c r="Y424" s="60"/>
      <c r="Z424" s="60"/>
      <c r="AA424" s="60"/>
      <c r="AB424" s="60"/>
    </row>
    <row r="425" spans="4:28" ht="12.75" x14ac:dyDescent="0.2">
      <c r="D425" s="60"/>
      <c r="E425" s="60"/>
      <c r="F425" s="60"/>
      <c r="Y425" s="60"/>
      <c r="Z425" s="60"/>
      <c r="AA425" s="60"/>
      <c r="AB425" s="60"/>
    </row>
    <row r="426" spans="4:28" ht="12.75" x14ac:dyDescent="0.2">
      <c r="D426" s="60"/>
      <c r="E426" s="60"/>
      <c r="F426" s="60"/>
      <c r="Y426" s="60"/>
      <c r="Z426" s="60"/>
      <c r="AA426" s="60"/>
      <c r="AB426" s="60"/>
    </row>
    <row r="427" spans="4:28" ht="12.75" x14ac:dyDescent="0.2">
      <c r="D427" s="60"/>
      <c r="E427" s="60"/>
      <c r="F427" s="60"/>
      <c r="Y427" s="60"/>
      <c r="Z427" s="60"/>
      <c r="AA427" s="60"/>
      <c r="AB427" s="60"/>
    </row>
    <row r="428" spans="4:28" ht="12.75" x14ac:dyDescent="0.2">
      <c r="D428" s="60"/>
      <c r="E428" s="60"/>
      <c r="F428" s="60"/>
      <c r="Y428" s="60"/>
      <c r="Z428" s="60"/>
      <c r="AA428" s="60"/>
      <c r="AB428" s="60"/>
    </row>
    <row r="429" spans="4:28" ht="12.75" x14ac:dyDescent="0.2">
      <c r="D429" s="60"/>
      <c r="E429" s="60"/>
      <c r="F429" s="60"/>
      <c r="Y429" s="60"/>
      <c r="Z429" s="60"/>
      <c r="AA429" s="60"/>
      <c r="AB429" s="60"/>
    </row>
    <row r="430" spans="4:28" ht="12.75" x14ac:dyDescent="0.2">
      <c r="D430" s="60"/>
      <c r="E430" s="60"/>
      <c r="F430" s="60"/>
      <c r="Y430" s="60"/>
      <c r="Z430" s="60"/>
      <c r="AA430" s="60"/>
      <c r="AB430" s="60"/>
    </row>
    <row r="431" spans="4:28" ht="12.75" x14ac:dyDescent="0.2">
      <c r="D431" s="60"/>
      <c r="E431" s="60"/>
      <c r="F431" s="60"/>
      <c r="Y431" s="60"/>
      <c r="Z431" s="60"/>
      <c r="AA431" s="60"/>
      <c r="AB431" s="60"/>
    </row>
    <row r="432" spans="4:28" ht="12.75" x14ac:dyDescent="0.2">
      <c r="D432" s="60"/>
      <c r="E432" s="60"/>
      <c r="F432" s="60"/>
      <c r="Y432" s="60"/>
      <c r="Z432" s="60"/>
      <c r="AA432" s="60"/>
      <c r="AB432" s="60"/>
    </row>
    <row r="433" spans="4:28" ht="12.75" x14ac:dyDescent="0.2">
      <c r="D433" s="60"/>
      <c r="E433" s="60"/>
      <c r="F433" s="60"/>
      <c r="Y433" s="60"/>
      <c r="Z433" s="60"/>
      <c r="AA433" s="60"/>
      <c r="AB433" s="60"/>
    </row>
    <row r="434" spans="4:28" ht="12.75" x14ac:dyDescent="0.2">
      <c r="D434" s="60"/>
      <c r="E434" s="60"/>
      <c r="F434" s="60"/>
      <c r="Y434" s="60"/>
      <c r="Z434" s="60"/>
      <c r="AA434" s="60"/>
      <c r="AB434" s="60"/>
    </row>
    <row r="435" spans="4:28" ht="12.75" x14ac:dyDescent="0.2">
      <c r="D435" s="60"/>
      <c r="E435" s="60"/>
      <c r="F435" s="60"/>
      <c r="Y435" s="60"/>
      <c r="Z435" s="60"/>
      <c r="AA435" s="60"/>
      <c r="AB435" s="60"/>
    </row>
    <row r="436" spans="4:28" ht="12.75" x14ac:dyDescent="0.2">
      <c r="D436" s="60"/>
      <c r="E436" s="60"/>
      <c r="F436" s="60"/>
      <c r="Y436" s="60"/>
      <c r="Z436" s="60"/>
      <c r="AA436" s="60"/>
      <c r="AB436" s="60"/>
    </row>
    <row r="437" spans="4:28" ht="12.75" x14ac:dyDescent="0.2">
      <c r="D437" s="60"/>
      <c r="E437" s="60"/>
      <c r="F437" s="60"/>
      <c r="Y437" s="60"/>
      <c r="Z437" s="60"/>
      <c r="AA437" s="60"/>
      <c r="AB437" s="60"/>
    </row>
    <row r="438" spans="4:28" ht="12.75" x14ac:dyDescent="0.2">
      <c r="D438" s="60"/>
      <c r="E438" s="60"/>
      <c r="F438" s="60"/>
      <c r="Y438" s="60"/>
      <c r="Z438" s="60"/>
      <c r="AA438" s="60"/>
      <c r="AB438" s="60"/>
    </row>
    <row r="439" spans="4:28" ht="12.75" x14ac:dyDescent="0.2">
      <c r="D439" s="60"/>
      <c r="E439" s="60"/>
      <c r="F439" s="60"/>
      <c r="Y439" s="60"/>
      <c r="Z439" s="60"/>
      <c r="AA439" s="60"/>
      <c r="AB439" s="60"/>
    </row>
    <row r="440" spans="4:28" ht="12.75" x14ac:dyDescent="0.2">
      <c r="D440" s="60"/>
      <c r="E440" s="60"/>
      <c r="F440" s="60"/>
      <c r="Y440" s="60"/>
      <c r="Z440" s="60"/>
      <c r="AA440" s="60"/>
      <c r="AB440" s="60"/>
    </row>
    <row r="441" spans="4:28" ht="12.75" x14ac:dyDescent="0.2">
      <c r="D441" s="60"/>
      <c r="E441" s="60"/>
      <c r="F441" s="60"/>
      <c r="Y441" s="60"/>
      <c r="Z441" s="60"/>
      <c r="AA441" s="60"/>
      <c r="AB441" s="60"/>
    </row>
    <row r="442" spans="4:28" ht="12.75" x14ac:dyDescent="0.2">
      <c r="D442" s="60"/>
      <c r="E442" s="60"/>
      <c r="F442" s="60"/>
      <c r="Y442" s="60"/>
      <c r="Z442" s="60"/>
      <c r="AA442" s="60"/>
      <c r="AB442" s="60"/>
    </row>
    <row r="443" spans="4:28" ht="12.75" x14ac:dyDescent="0.2">
      <c r="D443" s="60"/>
      <c r="E443" s="60"/>
      <c r="F443" s="60"/>
      <c r="Y443" s="60"/>
      <c r="Z443" s="60"/>
      <c r="AA443" s="60"/>
      <c r="AB443" s="60"/>
    </row>
    <row r="444" spans="4:28" ht="12.75" x14ac:dyDescent="0.2">
      <c r="D444" s="60"/>
      <c r="E444" s="60"/>
      <c r="F444" s="60"/>
      <c r="Y444" s="60"/>
      <c r="Z444" s="60"/>
      <c r="AA444" s="60"/>
      <c r="AB444" s="60"/>
    </row>
    <row r="445" spans="4:28" ht="12.75" x14ac:dyDescent="0.2">
      <c r="D445" s="60"/>
      <c r="E445" s="60"/>
      <c r="F445" s="60"/>
      <c r="Y445" s="60"/>
      <c r="Z445" s="60"/>
      <c r="AA445" s="60"/>
      <c r="AB445" s="60"/>
    </row>
    <row r="446" spans="4:28" ht="12.75" x14ac:dyDescent="0.2">
      <c r="D446" s="60"/>
      <c r="E446" s="60"/>
      <c r="F446" s="60"/>
      <c r="Y446" s="60"/>
      <c r="Z446" s="60"/>
      <c r="AA446" s="60"/>
      <c r="AB446" s="60"/>
    </row>
    <row r="447" spans="4:28" ht="12.75" x14ac:dyDescent="0.2">
      <c r="D447" s="60"/>
      <c r="E447" s="60"/>
      <c r="F447" s="60"/>
      <c r="Y447" s="60"/>
      <c r="Z447" s="60"/>
      <c r="AA447" s="60"/>
      <c r="AB447" s="60"/>
    </row>
    <row r="448" spans="4:28" ht="12.75" x14ac:dyDescent="0.2">
      <c r="D448" s="60"/>
      <c r="E448" s="60"/>
      <c r="F448" s="60"/>
      <c r="Y448" s="60"/>
      <c r="Z448" s="60"/>
      <c r="AA448" s="60"/>
      <c r="AB448" s="60"/>
    </row>
    <row r="449" spans="4:28" ht="12.75" x14ac:dyDescent="0.2">
      <c r="D449" s="60"/>
      <c r="E449" s="60"/>
      <c r="F449" s="60"/>
      <c r="Y449" s="60"/>
      <c r="Z449" s="60"/>
      <c r="AA449" s="60"/>
      <c r="AB449" s="60"/>
    </row>
    <row r="450" spans="4:28" ht="12.75" x14ac:dyDescent="0.2">
      <c r="D450" s="60"/>
      <c r="E450" s="60"/>
      <c r="F450" s="60"/>
      <c r="Y450" s="60"/>
      <c r="Z450" s="60"/>
      <c r="AA450" s="60"/>
      <c r="AB450" s="60"/>
    </row>
    <row r="451" spans="4:28" ht="12.75" x14ac:dyDescent="0.2">
      <c r="D451" s="60"/>
      <c r="E451" s="60"/>
      <c r="F451" s="60"/>
      <c r="Y451" s="60"/>
      <c r="Z451" s="60"/>
      <c r="AA451" s="60"/>
      <c r="AB451" s="60"/>
    </row>
    <row r="452" spans="4:28" ht="12.75" x14ac:dyDescent="0.2">
      <c r="D452" s="60"/>
      <c r="E452" s="60"/>
      <c r="F452" s="60"/>
      <c r="Y452" s="60"/>
      <c r="Z452" s="60"/>
      <c r="AA452" s="60"/>
      <c r="AB452" s="60"/>
    </row>
    <row r="453" spans="4:28" ht="12.75" x14ac:dyDescent="0.2">
      <c r="D453" s="60"/>
      <c r="E453" s="60"/>
      <c r="F453" s="60"/>
      <c r="Y453" s="60"/>
      <c r="Z453" s="60"/>
      <c r="AA453" s="60"/>
      <c r="AB453" s="60"/>
    </row>
    <row r="454" spans="4:28" ht="12.75" x14ac:dyDescent="0.2">
      <c r="D454" s="60"/>
      <c r="E454" s="60"/>
      <c r="F454" s="60"/>
      <c r="Y454" s="60"/>
      <c r="Z454" s="60"/>
      <c r="AA454" s="60"/>
      <c r="AB454" s="60"/>
    </row>
    <row r="455" spans="4:28" ht="12.75" x14ac:dyDescent="0.2">
      <c r="D455" s="60"/>
      <c r="E455" s="60"/>
      <c r="F455" s="60"/>
      <c r="Y455" s="60"/>
      <c r="Z455" s="60"/>
      <c r="AA455" s="60"/>
      <c r="AB455" s="60"/>
    </row>
    <row r="456" spans="4:28" ht="12.75" x14ac:dyDescent="0.2">
      <c r="D456" s="60"/>
      <c r="E456" s="60"/>
      <c r="F456" s="60"/>
      <c r="Y456" s="60"/>
      <c r="Z456" s="60"/>
      <c r="AA456" s="60"/>
      <c r="AB456" s="60"/>
    </row>
    <row r="457" spans="4:28" ht="12.75" x14ac:dyDescent="0.2">
      <c r="D457" s="60"/>
      <c r="E457" s="60"/>
      <c r="F457" s="60"/>
      <c r="Y457" s="60"/>
      <c r="Z457" s="60"/>
      <c r="AA457" s="60"/>
      <c r="AB457" s="60"/>
    </row>
    <row r="458" spans="4:28" ht="12.75" x14ac:dyDescent="0.2">
      <c r="D458" s="60"/>
      <c r="E458" s="60"/>
      <c r="F458" s="60"/>
      <c r="Y458" s="60"/>
      <c r="Z458" s="60"/>
      <c r="AA458" s="60"/>
      <c r="AB458" s="60"/>
    </row>
    <row r="459" spans="4:28" ht="12.75" x14ac:dyDescent="0.2">
      <c r="D459" s="60"/>
      <c r="E459" s="60"/>
      <c r="F459" s="60"/>
      <c r="Y459" s="60"/>
      <c r="Z459" s="60"/>
      <c r="AA459" s="60"/>
      <c r="AB459" s="60"/>
    </row>
    <row r="460" spans="4:28" ht="12.75" x14ac:dyDescent="0.2">
      <c r="D460" s="60"/>
      <c r="E460" s="60"/>
      <c r="F460" s="60"/>
      <c r="Y460" s="60"/>
      <c r="Z460" s="60"/>
      <c r="AA460" s="60"/>
      <c r="AB460" s="60"/>
    </row>
    <row r="461" spans="4:28" ht="12.75" x14ac:dyDescent="0.2">
      <c r="D461" s="60"/>
      <c r="E461" s="60"/>
      <c r="F461" s="60"/>
      <c r="Y461" s="60"/>
      <c r="Z461" s="60"/>
      <c r="AA461" s="60"/>
      <c r="AB461" s="60"/>
    </row>
    <row r="462" spans="4:28" ht="12.75" x14ac:dyDescent="0.2">
      <c r="D462" s="60"/>
      <c r="E462" s="60"/>
      <c r="F462" s="60"/>
      <c r="Y462" s="60"/>
      <c r="Z462" s="60"/>
      <c r="AA462" s="60"/>
      <c r="AB462" s="60"/>
    </row>
    <row r="463" spans="4:28" ht="12.75" x14ac:dyDescent="0.2">
      <c r="D463" s="60"/>
      <c r="E463" s="60"/>
      <c r="F463" s="60"/>
      <c r="Y463" s="60"/>
      <c r="Z463" s="60"/>
      <c r="AA463" s="60"/>
      <c r="AB463" s="60"/>
    </row>
    <row r="464" spans="4:28" ht="12.75" x14ac:dyDescent="0.2">
      <c r="D464" s="60"/>
      <c r="E464" s="60"/>
      <c r="F464" s="60"/>
      <c r="Y464" s="60"/>
      <c r="Z464" s="60"/>
      <c r="AA464" s="60"/>
      <c r="AB464" s="60"/>
    </row>
    <row r="465" spans="4:28" ht="12.75" x14ac:dyDescent="0.2">
      <c r="D465" s="60"/>
      <c r="E465" s="60"/>
      <c r="F465" s="60"/>
      <c r="Y465" s="60"/>
      <c r="Z465" s="60"/>
      <c r="AA465" s="60"/>
      <c r="AB465" s="60"/>
    </row>
    <row r="466" spans="4:28" ht="12.75" x14ac:dyDescent="0.2">
      <c r="D466" s="60"/>
      <c r="E466" s="60"/>
      <c r="F466" s="60"/>
      <c r="Y466" s="60"/>
      <c r="Z466" s="60"/>
      <c r="AA466" s="60"/>
      <c r="AB466" s="60"/>
    </row>
    <row r="467" spans="4:28" ht="12.75" x14ac:dyDescent="0.2">
      <c r="D467" s="60"/>
      <c r="E467" s="60"/>
      <c r="F467" s="60"/>
      <c r="Y467" s="60"/>
      <c r="Z467" s="60"/>
      <c r="AA467" s="60"/>
      <c r="AB467" s="60"/>
    </row>
    <row r="468" spans="4:28" ht="12.75" x14ac:dyDescent="0.2">
      <c r="D468" s="60"/>
      <c r="E468" s="60"/>
      <c r="F468" s="60"/>
      <c r="Y468" s="60"/>
      <c r="Z468" s="60"/>
      <c r="AA468" s="60"/>
      <c r="AB468" s="60"/>
    </row>
    <row r="469" spans="4:28" ht="12.75" x14ac:dyDescent="0.2">
      <c r="D469" s="60"/>
      <c r="E469" s="60"/>
      <c r="F469" s="60"/>
      <c r="Y469" s="60"/>
      <c r="Z469" s="60"/>
      <c r="AA469" s="60"/>
      <c r="AB469" s="60"/>
    </row>
    <row r="470" spans="4:28" ht="12.75" x14ac:dyDescent="0.2">
      <c r="D470" s="60"/>
      <c r="E470" s="60"/>
      <c r="F470" s="60"/>
      <c r="Y470" s="60"/>
      <c r="Z470" s="60"/>
      <c r="AA470" s="60"/>
      <c r="AB470" s="60"/>
    </row>
    <row r="471" spans="4:28" ht="12.75" x14ac:dyDescent="0.2">
      <c r="D471" s="60"/>
      <c r="E471" s="60"/>
      <c r="F471" s="60"/>
      <c r="Y471" s="60"/>
      <c r="Z471" s="60"/>
      <c r="AA471" s="60"/>
      <c r="AB471" s="60"/>
    </row>
    <row r="472" spans="4:28" ht="12.75" x14ac:dyDescent="0.2">
      <c r="D472" s="60"/>
      <c r="E472" s="60"/>
      <c r="F472" s="60"/>
      <c r="Y472" s="60"/>
      <c r="Z472" s="60"/>
      <c r="AA472" s="60"/>
      <c r="AB472" s="60"/>
    </row>
    <row r="473" spans="4:28" ht="12.75" x14ac:dyDescent="0.2">
      <c r="D473" s="60"/>
      <c r="E473" s="60"/>
      <c r="F473" s="60"/>
      <c r="Y473" s="60"/>
      <c r="Z473" s="60"/>
      <c r="AA473" s="60"/>
      <c r="AB473" s="60"/>
    </row>
    <row r="474" spans="4:28" ht="12.75" x14ac:dyDescent="0.2">
      <c r="D474" s="60"/>
      <c r="E474" s="60"/>
      <c r="F474" s="60"/>
      <c r="Y474" s="60"/>
      <c r="Z474" s="60"/>
      <c r="AA474" s="60"/>
      <c r="AB474" s="60"/>
    </row>
    <row r="475" spans="4:28" ht="12.75" x14ac:dyDescent="0.2">
      <c r="D475" s="60"/>
      <c r="E475" s="60"/>
      <c r="F475" s="60"/>
      <c r="Y475" s="60"/>
      <c r="Z475" s="60"/>
      <c r="AA475" s="60"/>
      <c r="AB475" s="60"/>
    </row>
    <row r="476" spans="4:28" ht="12.75" x14ac:dyDescent="0.2">
      <c r="D476" s="60"/>
      <c r="E476" s="60"/>
      <c r="F476" s="60"/>
      <c r="Y476" s="60"/>
      <c r="Z476" s="60"/>
      <c r="AA476" s="60"/>
      <c r="AB476" s="60"/>
    </row>
    <row r="477" spans="4:28" ht="12.75" x14ac:dyDescent="0.2">
      <c r="D477" s="60"/>
      <c r="E477" s="60"/>
      <c r="F477" s="60"/>
      <c r="Y477" s="60"/>
      <c r="Z477" s="60"/>
      <c r="AA477" s="60"/>
      <c r="AB477" s="60"/>
    </row>
    <row r="478" spans="4:28" ht="12.75" x14ac:dyDescent="0.2">
      <c r="D478" s="60"/>
      <c r="E478" s="60"/>
      <c r="F478" s="60"/>
      <c r="Y478" s="60"/>
      <c r="Z478" s="60"/>
      <c r="AA478" s="60"/>
      <c r="AB478" s="60"/>
    </row>
    <row r="479" spans="4:28" ht="12.75" x14ac:dyDescent="0.2">
      <c r="D479" s="60"/>
      <c r="E479" s="60"/>
      <c r="F479" s="60"/>
      <c r="Y479" s="60"/>
      <c r="Z479" s="60"/>
      <c r="AA479" s="60"/>
      <c r="AB479" s="60"/>
    </row>
    <row r="480" spans="4:28" ht="12.75" x14ac:dyDescent="0.2">
      <c r="D480" s="60"/>
      <c r="E480" s="60"/>
      <c r="F480" s="60"/>
      <c r="Y480" s="60"/>
      <c r="Z480" s="60"/>
      <c r="AA480" s="60"/>
      <c r="AB480" s="60"/>
    </row>
    <row r="481" spans="4:28" ht="12.75" x14ac:dyDescent="0.2">
      <c r="D481" s="60"/>
      <c r="E481" s="60"/>
      <c r="F481" s="60"/>
      <c r="Y481" s="60"/>
      <c r="Z481" s="60"/>
      <c r="AA481" s="60"/>
      <c r="AB481" s="60"/>
    </row>
    <row r="482" spans="4:28" ht="12.75" x14ac:dyDescent="0.2">
      <c r="D482" s="60"/>
      <c r="E482" s="60"/>
      <c r="F482" s="60"/>
      <c r="Y482" s="60"/>
      <c r="Z482" s="60"/>
      <c r="AA482" s="60"/>
      <c r="AB482" s="60"/>
    </row>
    <row r="483" spans="4:28" ht="12.75" x14ac:dyDescent="0.2">
      <c r="D483" s="60"/>
      <c r="E483" s="60"/>
      <c r="F483" s="60"/>
      <c r="Y483" s="60"/>
      <c r="Z483" s="60"/>
      <c r="AA483" s="60"/>
      <c r="AB483" s="60"/>
    </row>
    <row r="484" spans="4:28" ht="12.75" x14ac:dyDescent="0.2">
      <c r="D484" s="60"/>
      <c r="E484" s="60"/>
      <c r="F484" s="60"/>
      <c r="Y484" s="60"/>
      <c r="Z484" s="60"/>
      <c r="AA484" s="60"/>
      <c r="AB484" s="60"/>
    </row>
    <row r="485" spans="4:28" ht="12.75" x14ac:dyDescent="0.2">
      <c r="D485" s="60"/>
      <c r="E485" s="60"/>
      <c r="F485" s="60"/>
      <c r="Y485" s="60"/>
      <c r="Z485" s="60"/>
      <c r="AA485" s="60"/>
      <c r="AB485" s="60"/>
    </row>
    <row r="486" spans="4:28" ht="12.75" x14ac:dyDescent="0.2">
      <c r="D486" s="60"/>
      <c r="E486" s="60"/>
      <c r="F486" s="60"/>
      <c r="Y486" s="60"/>
      <c r="Z486" s="60"/>
      <c r="AA486" s="60"/>
      <c r="AB486" s="60"/>
    </row>
    <row r="487" spans="4:28" ht="12.75" x14ac:dyDescent="0.2">
      <c r="D487" s="60"/>
      <c r="E487" s="60"/>
      <c r="F487" s="60"/>
      <c r="Y487" s="60"/>
      <c r="Z487" s="60"/>
      <c r="AA487" s="60"/>
      <c r="AB487" s="60"/>
    </row>
    <row r="488" spans="4:28" ht="12.75" x14ac:dyDescent="0.2">
      <c r="D488" s="60"/>
      <c r="E488" s="60"/>
      <c r="F488" s="60"/>
      <c r="Y488" s="60"/>
      <c r="Z488" s="60"/>
      <c r="AA488" s="60"/>
      <c r="AB488" s="60"/>
    </row>
    <row r="489" spans="4:28" ht="12.75" x14ac:dyDescent="0.2">
      <c r="D489" s="60"/>
      <c r="E489" s="60"/>
      <c r="F489" s="60"/>
      <c r="Y489" s="60"/>
      <c r="Z489" s="60"/>
      <c r="AA489" s="60"/>
      <c r="AB489" s="60"/>
    </row>
    <row r="490" spans="4:28" ht="12.75" x14ac:dyDescent="0.2">
      <c r="D490" s="60"/>
      <c r="E490" s="60"/>
      <c r="F490" s="60"/>
      <c r="Y490" s="60"/>
      <c r="Z490" s="60"/>
      <c r="AA490" s="60"/>
      <c r="AB490" s="60"/>
    </row>
    <row r="491" spans="4:28" ht="12.75" x14ac:dyDescent="0.2">
      <c r="D491" s="60"/>
      <c r="E491" s="60"/>
      <c r="F491" s="60"/>
      <c r="Y491" s="60"/>
      <c r="Z491" s="60"/>
      <c r="AA491" s="60"/>
      <c r="AB491" s="60"/>
    </row>
    <row r="492" spans="4:28" ht="12.75" x14ac:dyDescent="0.2">
      <c r="D492" s="60"/>
      <c r="E492" s="60"/>
      <c r="F492" s="60"/>
      <c r="Y492" s="60"/>
      <c r="Z492" s="60"/>
      <c r="AA492" s="60"/>
      <c r="AB492" s="60"/>
    </row>
    <row r="493" spans="4:28" ht="12.75" x14ac:dyDescent="0.2">
      <c r="D493" s="60"/>
      <c r="E493" s="60"/>
      <c r="F493" s="60"/>
      <c r="Y493" s="60"/>
      <c r="Z493" s="60"/>
      <c r="AA493" s="60"/>
      <c r="AB493" s="60"/>
    </row>
    <row r="494" spans="4:28" ht="12.75" x14ac:dyDescent="0.2">
      <c r="D494" s="60"/>
      <c r="E494" s="60"/>
      <c r="F494" s="60"/>
      <c r="Y494" s="60"/>
      <c r="Z494" s="60"/>
      <c r="AA494" s="60"/>
      <c r="AB494" s="60"/>
    </row>
    <row r="495" spans="4:28" ht="12.75" x14ac:dyDescent="0.2">
      <c r="D495" s="60"/>
      <c r="E495" s="60"/>
      <c r="F495" s="60"/>
      <c r="Y495" s="60"/>
      <c r="Z495" s="60"/>
      <c r="AA495" s="60"/>
      <c r="AB495" s="60"/>
    </row>
    <row r="496" spans="4:28" ht="12.75" x14ac:dyDescent="0.2">
      <c r="D496" s="60"/>
      <c r="E496" s="60"/>
      <c r="F496" s="60"/>
      <c r="Y496" s="60"/>
      <c r="Z496" s="60"/>
      <c r="AA496" s="60"/>
      <c r="AB496" s="60"/>
    </row>
    <row r="497" spans="4:28" ht="12.75" x14ac:dyDescent="0.2">
      <c r="D497" s="60"/>
      <c r="E497" s="60"/>
      <c r="F497" s="60"/>
      <c r="Y497" s="60"/>
      <c r="Z497" s="60"/>
      <c r="AA497" s="60"/>
      <c r="AB497" s="60"/>
    </row>
    <row r="498" spans="4:28" ht="12.75" x14ac:dyDescent="0.2">
      <c r="D498" s="60"/>
      <c r="E498" s="60"/>
      <c r="F498" s="60"/>
      <c r="Y498" s="60"/>
      <c r="Z498" s="60"/>
      <c r="AA498" s="60"/>
      <c r="AB498" s="60"/>
    </row>
    <row r="499" spans="4:28" ht="12.75" x14ac:dyDescent="0.2">
      <c r="D499" s="60"/>
      <c r="E499" s="60"/>
      <c r="F499" s="60"/>
      <c r="Y499" s="60"/>
      <c r="Z499" s="60"/>
      <c r="AA499" s="60"/>
      <c r="AB499" s="60"/>
    </row>
    <row r="500" spans="4:28" ht="12.75" x14ac:dyDescent="0.2">
      <c r="D500" s="60"/>
      <c r="E500" s="60"/>
      <c r="F500" s="60"/>
      <c r="Y500" s="60"/>
      <c r="Z500" s="60"/>
      <c r="AA500" s="60"/>
      <c r="AB500" s="60"/>
    </row>
    <row r="501" spans="4:28" ht="12.75" x14ac:dyDescent="0.2">
      <c r="D501" s="60"/>
      <c r="E501" s="60"/>
      <c r="F501" s="60"/>
      <c r="Y501" s="60"/>
      <c r="Z501" s="60"/>
      <c r="AA501" s="60"/>
      <c r="AB501" s="60"/>
    </row>
    <row r="502" spans="4:28" ht="12.75" x14ac:dyDescent="0.2">
      <c r="D502" s="60"/>
      <c r="E502" s="60"/>
      <c r="F502" s="60"/>
      <c r="Y502" s="60"/>
      <c r="Z502" s="60"/>
      <c r="AA502" s="60"/>
      <c r="AB502" s="60"/>
    </row>
    <row r="503" spans="4:28" ht="12.75" x14ac:dyDescent="0.2">
      <c r="D503" s="60"/>
      <c r="E503" s="60"/>
      <c r="F503" s="60"/>
      <c r="Y503" s="60"/>
      <c r="Z503" s="60"/>
      <c r="AA503" s="60"/>
      <c r="AB503" s="60"/>
    </row>
    <row r="504" spans="4:28" ht="12.75" x14ac:dyDescent="0.2">
      <c r="D504" s="60"/>
      <c r="E504" s="60"/>
      <c r="F504" s="60"/>
      <c r="Y504" s="60"/>
      <c r="Z504" s="60"/>
      <c r="AA504" s="60"/>
      <c r="AB504" s="60"/>
    </row>
    <row r="505" spans="4:28" ht="12.75" x14ac:dyDescent="0.2">
      <c r="D505" s="60"/>
      <c r="E505" s="60"/>
      <c r="F505" s="60"/>
      <c r="Y505" s="60"/>
      <c r="Z505" s="60"/>
      <c r="AA505" s="60"/>
      <c r="AB505" s="60"/>
    </row>
    <row r="506" spans="4:28" ht="12.75" x14ac:dyDescent="0.2">
      <c r="D506" s="60"/>
      <c r="E506" s="60"/>
      <c r="F506" s="60"/>
      <c r="Y506" s="60"/>
      <c r="Z506" s="60"/>
      <c r="AA506" s="60"/>
      <c r="AB506" s="60"/>
    </row>
    <row r="507" spans="4:28" ht="12.75" x14ac:dyDescent="0.2">
      <c r="D507" s="60"/>
      <c r="E507" s="60"/>
      <c r="F507" s="60"/>
      <c r="Y507" s="60"/>
      <c r="Z507" s="60"/>
      <c r="AA507" s="60"/>
      <c r="AB507" s="60"/>
    </row>
    <row r="508" spans="4:28" ht="12.75" x14ac:dyDescent="0.2">
      <c r="D508" s="60"/>
      <c r="E508" s="60"/>
      <c r="F508" s="60"/>
      <c r="Y508" s="60"/>
      <c r="Z508" s="60"/>
      <c r="AA508" s="60"/>
      <c r="AB508" s="60"/>
    </row>
    <row r="509" spans="4:28" ht="12.75" x14ac:dyDescent="0.2">
      <c r="D509" s="60"/>
      <c r="E509" s="60"/>
      <c r="F509" s="60"/>
      <c r="Y509" s="60"/>
      <c r="Z509" s="60"/>
      <c r="AA509" s="60"/>
      <c r="AB509" s="60"/>
    </row>
    <row r="510" spans="4:28" ht="12.75" x14ac:dyDescent="0.2">
      <c r="D510" s="60"/>
      <c r="E510" s="60"/>
      <c r="F510" s="60"/>
      <c r="Y510" s="60"/>
      <c r="Z510" s="60"/>
      <c r="AA510" s="60"/>
      <c r="AB510" s="60"/>
    </row>
    <row r="511" spans="4:28" ht="12.75" x14ac:dyDescent="0.2">
      <c r="D511" s="60"/>
      <c r="E511" s="60"/>
      <c r="F511" s="60"/>
      <c r="Y511" s="60"/>
      <c r="Z511" s="60"/>
      <c r="AA511" s="60"/>
      <c r="AB511" s="60"/>
    </row>
    <row r="512" spans="4:28" ht="12.75" x14ac:dyDescent="0.2">
      <c r="D512" s="60"/>
      <c r="E512" s="60"/>
      <c r="F512" s="60"/>
      <c r="Y512" s="60"/>
      <c r="Z512" s="60"/>
      <c r="AA512" s="60"/>
      <c r="AB512" s="60"/>
    </row>
    <row r="513" spans="4:28" ht="12.75" x14ac:dyDescent="0.2">
      <c r="D513" s="60"/>
      <c r="E513" s="60"/>
      <c r="F513" s="60"/>
      <c r="Y513" s="60"/>
      <c r="Z513" s="60"/>
      <c r="AA513" s="60"/>
      <c r="AB513" s="60"/>
    </row>
    <row r="514" spans="4:28" ht="12.75" x14ac:dyDescent="0.2">
      <c r="D514" s="60"/>
      <c r="E514" s="60"/>
      <c r="F514" s="60"/>
      <c r="Y514" s="60"/>
      <c r="Z514" s="60"/>
      <c r="AA514" s="60"/>
      <c r="AB514" s="60"/>
    </row>
    <row r="515" spans="4:28" ht="12.75" x14ac:dyDescent="0.2">
      <c r="D515" s="60"/>
      <c r="E515" s="60"/>
      <c r="F515" s="60"/>
      <c r="Y515" s="60"/>
      <c r="Z515" s="60"/>
      <c r="AA515" s="60"/>
      <c r="AB515" s="60"/>
    </row>
    <row r="516" spans="4:28" ht="12.75" x14ac:dyDescent="0.2">
      <c r="D516" s="60"/>
      <c r="E516" s="60"/>
      <c r="F516" s="60"/>
      <c r="Y516" s="60"/>
      <c r="Z516" s="60"/>
      <c r="AA516" s="60"/>
      <c r="AB516" s="60"/>
    </row>
    <row r="517" spans="4:28" ht="12.75" x14ac:dyDescent="0.2">
      <c r="D517" s="60"/>
      <c r="E517" s="60"/>
      <c r="F517" s="60"/>
      <c r="Y517" s="60"/>
      <c r="Z517" s="60"/>
      <c r="AA517" s="60"/>
      <c r="AB517" s="60"/>
    </row>
    <row r="518" spans="4:28" ht="12.75" x14ac:dyDescent="0.2">
      <c r="D518" s="60"/>
      <c r="E518" s="60"/>
      <c r="F518" s="60"/>
      <c r="Y518" s="60"/>
      <c r="Z518" s="60"/>
      <c r="AA518" s="60"/>
      <c r="AB518" s="60"/>
    </row>
    <row r="519" spans="4:28" ht="12.75" x14ac:dyDescent="0.2">
      <c r="D519" s="60"/>
      <c r="E519" s="60"/>
      <c r="F519" s="60"/>
      <c r="Y519" s="60"/>
      <c r="Z519" s="60"/>
      <c r="AA519" s="60"/>
      <c r="AB519" s="60"/>
    </row>
    <row r="520" spans="4:28" ht="12.75" x14ac:dyDescent="0.2">
      <c r="D520" s="60"/>
      <c r="E520" s="60"/>
      <c r="F520" s="60"/>
      <c r="Y520" s="60"/>
      <c r="Z520" s="60"/>
      <c r="AA520" s="60"/>
      <c r="AB520" s="60"/>
    </row>
    <row r="521" spans="4:28" ht="12.75" x14ac:dyDescent="0.2">
      <c r="D521" s="60"/>
      <c r="E521" s="60"/>
      <c r="F521" s="60"/>
      <c r="Y521" s="60"/>
      <c r="Z521" s="60"/>
      <c r="AA521" s="60"/>
      <c r="AB521" s="60"/>
    </row>
    <row r="522" spans="4:28" ht="12.75" x14ac:dyDescent="0.2">
      <c r="D522" s="60"/>
      <c r="E522" s="60"/>
      <c r="F522" s="60"/>
      <c r="Y522" s="60"/>
      <c r="Z522" s="60"/>
      <c r="AA522" s="60"/>
      <c r="AB522" s="60"/>
    </row>
    <row r="523" spans="4:28" ht="12.75" x14ac:dyDescent="0.2">
      <c r="D523" s="60"/>
      <c r="E523" s="60"/>
      <c r="F523" s="60"/>
      <c r="Y523" s="60"/>
      <c r="Z523" s="60"/>
      <c r="AA523" s="60"/>
      <c r="AB523" s="60"/>
    </row>
    <row r="524" spans="4:28" ht="12.75" x14ac:dyDescent="0.2">
      <c r="D524" s="60"/>
      <c r="E524" s="60"/>
      <c r="F524" s="60"/>
      <c r="Y524" s="60"/>
      <c r="Z524" s="60"/>
      <c r="AA524" s="60"/>
      <c r="AB524" s="60"/>
    </row>
    <row r="525" spans="4:28" ht="12.75" x14ac:dyDescent="0.2">
      <c r="D525" s="60"/>
      <c r="E525" s="60"/>
      <c r="F525" s="60"/>
      <c r="Y525" s="60"/>
      <c r="Z525" s="60"/>
      <c r="AA525" s="60"/>
      <c r="AB525" s="60"/>
    </row>
    <row r="526" spans="4:28" ht="12.75" x14ac:dyDescent="0.2">
      <c r="D526" s="60"/>
      <c r="E526" s="60"/>
      <c r="F526" s="60"/>
      <c r="Y526" s="60"/>
      <c r="Z526" s="60"/>
      <c r="AA526" s="60"/>
      <c r="AB526" s="60"/>
    </row>
    <row r="527" spans="4:28" ht="12.75" x14ac:dyDescent="0.2">
      <c r="D527" s="60"/>
      <c r="E527" s="60"/>
      <c r="F527" s="60"/>
      <c r="Y527" s="60"/>
      <c r="Z527" s="60"/>
      <c r="AA527" s="60"/>
      <c r="AB527" s="60"/>
    </row>
    <row r="528" spans="4:28" ht="12.75" x14ac:dyDescent="0.2">
      <c r="D528" s="60"/>
      <c r="E528" s="60"/>
      <c r="F528" s="60"/>
      <c r="Y528" s="60"/>
      <c r="Z528" s="60"/>
      <c r="AA528" s="60"/>
      <c r="AB528" s="60"/>
    </row>
    <row r="529" spans="4:28" ht="12.75" x14ac:dyDescent="0.2">
      <c r="D529" s="60"/>
      <c r="E529" s="60"/>
      <c r="F529" s="60"/>
      <c r="Y529" s="60"/>
      <c r="Z529" s="60"/>
      <c r="AA529" s="60"/>
      <c r="AB529" s="60"/>
    </row>
    <row r="530" spans="4:28" ht="12.75" x14ac:dyDescent="0.2">
      <c r="D530" s="60"/>
      <c r="E530" s="60"/>
      <c r="F530" s="60"/>
      <c r="Y530" s="60"/>
      <c r="Z530" s="60"/>
      <c r="AA530" s="60"/>
      <c r="AB530" s="60"/>
    </row>
    <row r="531" spans="4:28" ht="12.75" x14ac:dyDescent="0.2">
      <c r="D531" s="60"/>
      <c r="E531" s="60"/>
      <c r="F531" s="60"/>
      <c r="Y531" s="60"/>
      <c r="Z531" s="60"/>
      <c r="AA531" s="60"/>
      <c r="AB531" s="60"/>
    </row>
    <row r="532" spans="4:28" ht="12.75" x14ac:dyDescent="0.2">
      <c r="D532" s="60"/>
      <c r="E532" s="60"/>
      <c r="F532" s="60"/>
      <c r="Y532" s="60"/>
      <c r="Z532" s="60"/>
      <c r="AA532" s="60"/>
      <c r="AB532" s="60"/>
    </row>
    <row r="533" spans="4:28" ht="12.75" x14ac:dyDescent="0.2">
      <c r="D533" s="60"/>
      <c r="E533" s="60"/>
      <c r="F533" s="60"/>
      <c r="Y533" s="60"/>
      <c r="Z533" s="60"/>
      <c r="AA533" s="60"/>
      <c r="AB533" s="60"/>
    </row>
    <row r="534" spans="4:28" ht="12.75" x14ac:dyDescent="0.2">
      <c r="D534" s="60"/>
      <c r="E534" s="60"/>
      <c r="F534" s="60"/>
      <c r="Y534" s="60"/>
      <c r="Z534" s="60"/>
      <c r="AA534" s="60"/>
      <c r="AB534" s="60"/>
    </row>
    <row r="535" spans="4:28" ht="12.75" x14ac:dyDescent="0.2">
      <c r="D535" s="60"/>
      <c r="E535" s="60"/>
      <c r="F535" s="60"/>
      <c r="Y535" s="60"/>
      <c r="Z535" s="60"/>
      <c r="AA535" s="60"/>
      <c r="AB535" s="60"/>
    </row>
    <row r="536" spans="4:28" ht="12.75" x14ac:dyDescent="0.2">
      <c r="D536" s="60"/>
      <c r="E536" s="60"/>
      <c r="F536" s="60"/>
      <c r="Y536" s="60"/>
      <c r="Z536" s="60"/>
      <c r="AA536" s="60"/>
      <c r="AB536" s="60"/>
    </row>
    <row r="537" spans="4:28" ht="12.75" x14ac:dyDescent="0.2">
      <c r="D537" s="60"/>
      <c r="E537" s="60"/>
      <c r="F537" s="60"/>
      <c r="Y537" s="60"/>
      <c r="Z537" s="60"/>
      <c r="AA537" s="60"/>
      <c r="AB537" s="60"/>
    </row>
    <row r="538" spans="4:28" ht="12.75" x14ac:dyDescent="0.2">
      <c r="D538" s="60"/>
      <c r="E538" s="60"/>
      <c r="F538" s="60"/>
      <c r="Y538" s="60"/>
      <c r="Z538" s="60"/>
      <c r="AA538" s="60"/>
      <c r="AB538" s="60"/>
    </row>
    <row r="539" spans="4:28" ht="12.75" x14ac:dyDescent="0.2">
      <c r="D539" s="60"/>
      <c r="E539" s="60"/>
      <c r="F539" s="60"/>
      <c r="Y539" s="60"/>
      <c r="Z539" s="60"/>
      <c r="AA539" s="60"/>
      <c r="AB539" s="60"/>
    </row>
    <row r="540" spans="4:28" ht="12.75" x14ac:dyDescent="0.2">
      <c r="D540" s="60"/>
      <c r="E540" s="60"/>
      <c r="F540" s="60"/>
      <c r="Y540" s="60"/>
      <c r="Z540" s="60"/>
      <c r="AA540" s="60"/>
      <c r="AB540" s="60"/>
    </row>
    <row r="541" spans="4:28" ht="12.75" x14ac:dyDescent="0.2">
      <c r="D541" s="60"/>
      <c r="E541" s="60"/>
      <c r="F541" s="60"/>
      <c r="Y541" s="60"/>
      <c r="Z541" s="60"/>
      <c r="AA541" s="60"/>
      <c r="AB541" s="60"/>
    </row>
    <row r="542" spans="4:28" ht="12.75" x14ac:dyDescent="0.2">
      <c r="D542" s="60"/>
      <c r="E542" s="60"/>
      <c r="F542" s="60"/>
      <c r="Y542" s="60"/>
      <c r="Z542" s="60"/>
      <c r="AA542" s="60"/>
      <c r="AB542" s="60"/>
    </row>
    <row r="543" spans="4:28" ht="12.75" x14ac:dyDescent="0.2">
      <c r="D543" s="60"/>
      <c r="E543" s="60"/>
      <c r="F543" s="60"/>
      <c r="Y543" s="60"/>
      <c r="Z543" s="60"/>
      <c r="AA543" s="60"/>
      <c r="AB543" s="60"/>
    </row>
    <row r="544" spans="4:28" ht="12.75" x14ac:dyDescent="0.2">
      <c r="D544" s="60"/>
      <c r="E544" s="60"/>
      <c r="F544" s="60"/>
      <c r="Y544" s="60"/>
      <c r="Z544" s="60"/>
      <c r="AA544" s="60"/>
      <c r="AB544" s="60"/>
    </row>
    <row r="545" spans="4:28" ht="12.75" x14ac:dyDescent="0.2">
      <c r="D545" s="60"/>
      <c r="E545" s="60"/>
      <c r="F545" s="60"/>
      <c r="Y545" s="60"/>
      <c r="Z545" s="60"/>
      <c r="AA545" s="60"/>
      <c r="AB545" s="60"/>
    </row>
    <row r="546" spans="4:28" ht="12.75" x14ac:dyDescent="0.2">
      <c r="D546" s="60"/>
      <c r="E546" s="60"/>
      <c r="F546" s="60"/>
      <c r="Y546" s="60"/>
      <c r="Z546" s="60"/>
      <c r="AA546" s="60"/>
      <c r="AB546" s="60"/>
    </row>
    <row r="547" spans="4:28" ht="12.75" x14ac:dyDescent="0.2">
      <c r="D547" s="60"/>
      <c r="E547" s="60"/>
      <c r="F547" s="60"/>
      <c r="Y547" s="60"/>
      <c r="Z547" s="60"/>
      <c r="AA547" s="60"/>
      <c r="AB547" s="60"/>
    </row>
    <row r="548" spans="4:28" ht="12.75" x14ac:dyDescent="0.2">
      <c r="D548" s="60"/>
      <c r="E548" s="60"/>
      <c r="F548" s="60"/>
      <c r="Y548" s="60"/>
      <c r="Z548" s="60"/>
      <c r="AA548" s="60"/>
      <c r="AB548" s="60"/>
    </row>
    <row r="549" spans="4:28" ht="12.75" x14ac:dyDescent="0.2">
      <c r="D549" s="60"/>
      <c r="E549" s="60"/>
      <c r="F549" s="60"/>
      <c r="Y549" s="60"/>
      <c r="Z549" s="60"/>
      <c r="AA549" s="60"/>
      <c r="AB549" s="60"/>
    </row>
    <row r="550" spans="4:28" ht="12.75" x14ac:dyDescent="0.2">
      <c r="D550" s="60"/>
      <c r="E550" s="60"/>
      <c r="F550" s="60"/>
      <c r="Y550" s="60"/>
      <c r="Z550" s="60"/>
      <c r="AA550" s="60"/>
      <c r="AB550" s="60"/>
    </row>
    <row r="551" spans="4:28" ht="12.75" x14ac:dyDescent="0.2">
      <c r="D551" s="60"/>
      <c r="E551" s="60"/>
      <c r="F551" s="60"/>
      <c r="Y551" s="60"/>
      <c r="Z551" s="60"/>
      <c r="AA551" s="60"/>
      <c r="AB551" s="60"/>
    </row>
    <row r="552" spans="4:28" ht="12.75" x14ac:dyDescent="0.2">
      <c r="D552" s="60"/>
      <c r="E552" s="60"/>
      <c r="F552" s="60"/>
      <c r="Y552" s="60"/>
      <c r="Z552" s="60"/>
      <c r="AA552" s="60"/>
      <c r="AB552" s="60"/>
    </row>
    <row r="553" spans="4:28" ht="12.75" x14ac:dyDescent="0.2">
      <c r="D553" s="60"/>
      <c r="E553" s="60"/>
      <c r="F553" s="60"/>
      <c r="Y553" s="60"/>
      <c r="Z553" s="60"/>
      <c r="AA553" s="60"/>
      <c r="AB553" s="60"/>
    </row>
    <row r="554" spans="4:28" ht="12.75" x14ac:dyDescent="0.2">
      <c r="D554" s="60"/>
      <c r="E554" s="60"/>
      <c r="F554" s="60"/>
      <c r="Y554" s="60"/>
      <c r="Z554" s="60"/>
      <c r="AA554" s="60"/>
      <c r="AB554" s="60"/>
    </row>
    <row r="555" spans="4:28" ht="12.75" x14ac:dyDescent="0.2">
      <c r="D555" s="60"/>
      <c r="E555" s="60"/>
      <c r="F555" s="60"/>
      <c r="Y555" s="60"/>
      <c r="Z555" s="60"/>
      <c r="AA555" s="60"/>
      <c r="AB555" s="60"/>
    </row>
    <row r="556" spans="4:28" ht="12.75" x14ac:dyDescent="0.2">
      <c r="D556" s="60"/>
      <c r="E556" s="60"/>
      <c r="F556" s="60"/>
      <c r="Y556" s="60"/>
      <c r="Z556" s="60"/>
      <c r="AA556" s="60"/>
      <c r="AB556" s="60"/>
    </row>
    <row r="557" spans="4:28" ht="12.75" x14ac:dyDescent="0.2">
      <c r="D557" s="60"/>
      <c r="E557" s="60"/>
      <c r="F557" s="60"/>
      <c r="Y557" s="60"/>
      <c r="Z557" s="60"/>
      <c r="AA557" s="60"/>
      <c r="AB557" s="60"/>
    </row>
    <row r="558" spans="4:28" ht="12.75" x14ac:dyDescent="0.2">
      <c r="D558" s="60"/>
      <c r="E558" s="60"/>
      <c r="F558" s="60"/>
      <c r="Y558" s="60"/>
      <c r="Z558" s="60"/>
      <c r="AA558" s="60"/>
      <c r="AB558" s="60"/>
    </row>
    <row r="559" spans="4:28" ht="12.75" x14ac:dyDescent="0.2">
      <c r="D559" s="60"/>
      <c r="E559" s="60"/>
      <c r="F559" s="60"/>
      <c r="Y559" s="60"/>
      <c r="Z559" s="60"/>
      <c r="AA559" s="60"/>
      <c r="AB559" s="60"/>
    </row>
    <row r="560" spans="4:28" ht="12.75" x14ac:dyDescent="0.2">
      <c r="D560" s="60"/>
      <c r="E560" s="60"/>
      <c r="F560" s="60"/>
      <c r="Y560" s="60"/>
      <c r="Z560" s="60"/>
      <c r="AA560" s="60"/>
      <c r="AB560" s="60"/>
    </row>
    <row r="561" spans="4:28" ht="12.75" x14ac:dyDescent="0.2">
      <c r="D561" s="60"/>
      <c r="E561" s="60"/>
      <c r="F561" s="60"/>
      <c r="Y561" s="60"/>
      <c r="Z561" s="60"/>
      <c r="AA561" s="60"/>
      <c r="AB561" s="60"/>
    </row>
    <row r="562" spans="4:28" ht="12.75" x14ac:dyDescent="0.2">
      <c r="D562" s="60"/>
      <c r="E562" s="60"/>
      <c r="F562" s="60"/>
      <c r="Y562" s="60"/>
      <c r="Z562" s="60"/>
      <c r="AA562" s="60"/>
      <c r="AB562" s="60"/>
    </row>
    <row r="563" spans="4:28" ht="12.75" x14ac:dyDescent="0.2">
      <c r="D563" s="60"/>
      <c r="E563" s="60"/>
      <c r="F563" s="60"/>
      <c r="Y563" s="60"/>
      <c r="Z563" s="60"/>
      <c r="AA563" s="60"/>
      <c r="AB563" s="60"/>
    </row>
    <row r="564" spans="4:28" ht="12.75" x14ac:dyDescent="0.2">
      <c r="D564" s="60"/>
      <c r="E564" s="60"/>
      <c r="F564" s="60"/>
      <c r="Y564" s="60"/>
      <c r="Z564" s="60"/>
      <c r="AA564" s="60"/>
      <c r="AB564" s="60"/>
    </row>
    <row r="565" spans="4:28" ht="12.75" x14ac:dyDescent="0.2">
      <c r="D565" s="60"/>
      <c r="E565" s="60"/>
      <c r="F565" s="60"/>
      <c r="Y565" s="60"/>
      <c r="Z565" s="60"/>
      <c r="AA565" s="60"/>
      <c r="AB565" s="60"/>
    </row>
    <row r="566" spans="4:28" ht="12.75" x14ac:dyDescent="0.2">
      <c r="D566" s="60"/>
      <c r="E566" s="60"/>
      <c r="F566" s="60"/>
      <c r="Y566" s="60"/>
      <c r="Z566" s="60"/>
      <c r="AA566" s="60"/>
      <c r="AB566" s="60"/>
    </row>
    <row r="567" spans="4:28" ht="12.75" x14ac:dyDescent="0.2">
      <c r="D567" s="60"/>
      <c r="E567" s="60"/>
      <c r="F567" s="60"/>
      <c r="Y567" s="60"/>
      <c r="Z567" s="60"/>
      <c r="AA567" s="60"/>
      <c r="AB567" s="60"/>
    </row>
    <row r="568" spans="4:28" ht="12.75" x14ac:dyDescent="0.2">
      <c r="D568" s="60"/>
      <c r="E568" s="60"/>
      <c r="F568" s="60"/>
      <c r="Y568" s="60"/>
      <c r="Z568" s="60"/>
      <c r="AA568" s="60"/>
      <c r="AB568" s="60"/>
    </row>
    <row r="569" spans="4:28" ht="12.75" x14ac:dyDescent="0.2">
      <c r="D569" s="60"/>
      <c r="E569" s="60"/>
      <c r="F569" s="60"/>
      <c r="Y569" s="60"/>
      <c r="Z569" s="60"/>
      <c r="AA569" s="60"/>
      <c r="AB569" s="60"/>
    </row>
    <row r="570" spans="4:28" ht="12.75" x14ac:dyDescent="0.2">
      <c r="D570" s="60"/>
      <c r="E570" s="60"/>
      <c r="F570" s="60"/>
      <c r="Y570" s="60"/>
      <c r="Z570" s="60"/>
      <c r="AA570" s="60"/>
      <c r="AB570" s="60"/>
    </row>
    <row r="571" spans="4:28" ht="12.75" x14ac:dyDescent="0.2">
      <c r="D571" s="60"/>
      <c r="E571" s="60"/>
      <c r="F571" s="60"/>
      <c r="Y571" s="60"/>
      <c r="Z571" s="60"/>
      <c r="AA571" s="60"/>
      <c r="AB571" s="60"/>
    </row>
    <row r="572" spans="4:28" ht="12.75" x14ac:dyDescent="0.2">
      <c r="D572" s="60"/>
      <c r="E572" s="60"/>
      <c r="F572" s="60"/>
      <c r="Y572" s="60"/>
      <c r="Z572" s="60"/>
      <c r="AA572" s="60"/>
      <c r="AB572" s="60"/>
    </row>
    <row r="573" spans="4:28" ht="12.75" x14ac:dyDescent="0.2">
      <c r="D573" s="60"/>
      <c r="E573" s="60"/>
      <c r="F573" s="60"/>
      <c r="Y573" s="60"/>
      <c r="Z573" s="60"/>
      <c r="AA573" s="60"/>
      <c r="AB573" s="60"/>
    </row>
    <row r="574" spans="4:28" ht="12.75" x14ac:dyDescent="0.2">
      <c r="D574" s="60"/>
      <c r="E574" s="60"/>
      <c r="F574" s="60"/>
      <c r="Y574" s="60"/>
      <c r="Z574" s="60"/>
      <c r="AA574" s="60"/>
      <c r="AB574" s="60"/>
    </row>
    <row r="575" spans="4:28" ht="12.75" x14ac:dyDescent="0.2">
      <c r="D575" s="60"/>
      <c r="E575" s="60"/>
      <c r="F575" s="60"/>
      <c r="Y575" s="60"/>
      <c r="Z575" s="60"/>
      <c r="AA575" s="60"/>
      <c r="AB575" s="60"/>
    </row>
    <row r="576" spans="4:28" ht="12.75" x14ac:dyDescent="0.2">
      <c r="D576" s="60"/>
      <c r="E576" s="60"/>
      <c r="F576" s="60"/>
      <c r="Y576" s="60"/>
      <c r="Z576" s="60"/>
      <c r="AA576" s="60"/>
      <c r="AB576" s="60"/>
    </row>
    <row r="577" spans="4:28" ht="12.75" x14ac:dyDescent="0.2">
      <c r="D577" s="60"/>
      <c r="E577" s="60"/>
      <c r="F577" s="60"/>
      <c r="Y577" s="60"/>
      <c r="Z577" s="60"/>
      <c r="AA577" s="60"/>
      <c r="AB577" s="60"/>
    </row>
    <row r="578" spans="4:28" ht="12.75" x14ac:dyDescent="0.2">
      <c r="D578" s="60"/>
      <c r="E578" s="60"/>
      <c r="F578" s="60"/>
      <c r="Y578" s="60"/>
      <c r="Z578" s="60"/>
      <c r="AA578" s="60"/>
      <c r="AB578" s="60"/>
    </row>
    <row r="579" spans="4:28" ht="12.75" x14ac:dyDescent="0.2">
      <c r="D579" s="60"/>
      <c r="E579" s="60"/>
      <c r="F579" s="60"/>
      <c r="Y579" s="60"/>
      <c r="Z579" s="60"/>
      <c r="AA579" s="60"/>
      <c r="AB579" s="60"/>
    </row>
    <row r="580" spans="4:28" ht="12.75" x14ac:dyDescent="0.2">
      <c r="D580" s="60"/>
      <c r="E580" s="60"/>
      <c r="F580" s="60"/>
      <c r="Y580" s="60"/>
      <c r="Z580" s="60"/>
      <c r="AA580" s="60"/>
      <c r="AB580" s="60"/>
    </row>
    <row r="581" spans="4:28" ht="12.75" x14ac:dyDescent="0.2">
      <c r="D581" s="60"/>
      <c r="E581" s="60"/>
      <c r="F581" s="60"/>
      <c r="Y581" s="60"/>
      <c r="Z581" s="60"/>
      <c r="AA581" s="60"/>
      <c r="AB581" s="60"/>
    </row>
    <row r="582" spans="4:28" ht="12.75" x14ac:dyDescent="0.2">
      <c r="D582" s="60"/>
      <c r="E582" s="60"/>
      <c r="F582" s="60"/>
      <c r="Y582" s="60"/>
      <c r="Z582" s="60"/>
      <c r="AA582" s="60"/>
      <c r="AB582" s="60"/>
    </row>
    <row r="583" spans="4:28" ht="12.75" x14ac:dyDescent="0.2">
      <c r="D583" s="60"/>
      <c r="E583" s="60"/>
      <c r="F583" s="60"/>
      <c r="Y583" s="60"/>
      <c r="Z583" s="60"/>
      <c r="AA583" s="60"/>
      <c r="AB583" s="60"/>
    </row>
    <row r="584" spans="4:28" ht="12.75" x14ac:dyDescent="0.2">
      <c r="D584" s="60"/>
      <c r="E584" s="60"/>
      <c r="F584" s="60"/>
      <c r="Y584" s="60"/>
      <c r="Z584" s="60"/>
      <c r="AA584" s="60"/>
      <c r="AB584" s="60"/>
    </row>
    <row r="585" spans="4:28" ht="12.75" x14ac:dyDescent="0.2">
      <c r="D585" s="60"/>
      <c r="E585" s="60"/>
      <c r="F585" s="60"/>
      <c r="Y585" s="60"/>
      <c r="Z585" s="60"/>
      <c r="AA585" s="60"/>
      <c r="AB585" s="60"/>
    </row>
    <row r="586" spans="4:28" ht="12.75" x14ac:dyDescent="0.2">
      <c r="D586" s="60"/>
      <c r="E586" s="60"/>
      <c r="F586" s="60"/>
      <c r="Y586" s="60"/>
      <c r="Z586" s="60"/>
      <c r="AA586" s="60"/>
      <c r="AB586" s="60"/>
    </row>
    <row r="587" spans="4:28" ht="12.75" x14ac:dyDescent="0.2">
      <c r="D587" s="60"/>
      <c r="E587" s="60"/>
      <c r="F587" s="60"/>
      <c r="Y587" s="60"/>
      <c r="Z587" s="60"/>
      <c r="AA587" s="60"/>
      <c r="AB587" s="60"/>
    </row>
    <row r="588" spans="4:28" ht="12.75" x14ac:dyDescent="0.2">
      <c r="D588" s="60"/>
      <c r="E588" s="60"/>
      <c r="F588" s="60"/>
      <c r="Y588" s="60"/>
      <c r="Z588" s="60"/>
      <c r="AA588" s="60"/>
      <c r="AB588" s="60"/>
    </row>
    <row r="589" spans="4:28" ht="12.75" x14ac:dyDescent="0.2">
      <c r="D589" s="60"/>
      <c r="E589" s="60"/>
      <c r="F589" s="60"/>
      <c r="Y589" s="60"/>
      <c r="Z589" s="60"/>
      <c r="AA589" s="60"/>
      <c r="AB589" s="60"/>
    </row>
    <row r="590" spans="4:28" ht="12.75" x14ac:dyDescent="0.2">
      <c r="D590" s="60"/>
      <c r="E590" s="60"/>
      <c r="F590" s="60"/>
      <c r="Y590" s="60"/>
      <c r="Z590" s="60"/>
      <c r="AA590" s="60"/>
      <c r="AB590" s="60"/>
    </row>
    <row r="591" spans="4:28" ht="12.75" x14ac:dyDescent="0.2">
      <c r="D591" s="60"/>
      <c r="E591" s="60"/>
      <c r="F591" s="60"/>
      <c r="Y591" s="60"/>
      <c r="Z591" s="60"/>
      <c r="AA591" s="60"/>
      <c r="AB591" s="60"/>
    </row>
    <row r="592" spans="4:28" ht="12.75" x14ac:dyDescent="0.2">
      <c r="D592" s="60"/>
      <c r="E592" s="60"/>
      <c r="F592" s="60"/>
      <c r="Y592" s="60"/>
      <c r="Z592" s="60"/>
      <c r="AA592" s="60"/>
      <c r="AB592" s="60"/>
    </row>
    <row r="593" spans="4:28" ht="12.75" x14ac:dyDescent="0.2">
      <c r="D593" s="60"/>
      <c r="E593" s="60"/>
      <c r="F593" s="60"/>
      <c r="Y593" s="60"/>
      <c r="Z593" s="60"/>
      <c r="AA593" s="60"/>
      <c r="AB593" s="60"/>
    </row>
    <row r="594" spans="4:28" ht="12.75" x14ac:dyDescent="0.2">
      <c r="D594" s="60"/>
      <c r="E594" s="60"/>
      <c r="F594" s="60"/>
      <c r="Y594" s="60"/>
      <c r="Z594" s="60"/>
      <c r="AA594" s="60"/>
      <c r="AB594" s="60"/>
    </row>
    <row r="595" spans="4:28" ht="12.75" x14ac:dyDescent="0.2">
      <c r="D595" s="60"/>
      <c r="E595" s="60"/>
      <c r="F595" s="60"/>
      <c r="Y595" s="60"/>
      <c r="Z595" s="60"/>
      <c r="AA595" s="60"/>
      <c r="AB595" s="60"/>
    </row>
    <row r="596" spans="4:28" ht="12.75" x14ac:dyDescent="0.2">
      <c r="D596" s="60"/>
      <c r="E596" s="60"/>
      <c r="F596" s="60"/>
      <c r="Y596" s="60"/>
      <c r="Z596" s="60"/>
      <c r="AA596" s="60"/>
      <c r="AB596" s="60"/>
    </row>
    <row r="597" spans="4:28" ht="12.75" x14ac:dyDescent="0.2">
      <c r="D597" s="60"/>
      <c r="E597" s="60"/>
      <c r="F597" s="60"/>
      <c r="Y597" s="60"/>
      <c r="Z597" s="60"/>
      <c r="AA597" s="60"/>
      <c r="AB597" s="60"/>
    </row>
    <row r="598" spans="4:28" ht="12.75" x14ac:dyDescent="0.2">
      <c r="D598" s="60"/>
      <c r="E598" s="60"/>
      <c r="F598" s="60"/>
      <c r="Y598" s="60"/>
      <c r="Z598" s="60"/>
      <c r="AA598" s="60"/>
      <c r="AB598" s="60"/>
    </row>
    <row r="599" spans="4:28" ht="12.75" x14ac:dyDescent="0.2">
      <c r="D599" s="60"/>
      <c r="E599" s="60"/>
      <c r="F599" s="60"/>
      <c r="Y599" s="60"/>
      <c r="Z599" s="60"/>
      <c r="AA599" s="60"/>
      <c r="AB599" s="60"/>
    </row>
    <row r="600" spans="4:28" ht="12.75" x14ac:dyDescent="0.2">
      <c r="D600" s="60"/>
      <c r="E600" s="60"/>
      <c r="F600" s="60"/>
      <c r="Y600" s="60"/>
      <c r="Z600" s="60"/>
      <c r="AA600" s="60"/>
      <c r="AB600" s="60"/>
    </row>
    <row r="601" spans="4:28" ht="12.75" x14ac:dyDescent="0.2">
      <c r="D601" s="60"/>
      <c r="E601" s="60"/>
      <c r="F601" s="60"/>
      <c r="Y601" s="60"/>
      <c r="Z601" s="60"/>
      <c r="AA601" s="60"/>
      <c r="AB601" s="60"/>
    </row>
    <row r="602" spans="4:28" ht="12.75" x14ac:dyDescent="0.2">
      <c r="D602" s="60"/>
      <c r="E602" s="60"/>
      <c r="F602" s="60"/>
      <c r="Y602" s="60"/>
      <c r="Z602" s="60"/>
      <c r="AA602" s="60"/>
      <c r="AB602" s="60"/>
    </row>
    <row r="603" spans="4:28" ht="12.75" x14ac:dyDescent="0.2">
      <c r="D603" s="60"/>
      <c r="E603" s="60"/>
      <c r="F603" s="60"/>
      <c r="Y603" s="60"/>
      <c r="Z603" s="60"/>
      <c r="AA603" s="60"/>
      <c r="AB603" s="60"/>
    </row>
    <row r="604" spans="4:28" ht="12.75" x14ac:dyDescent="0.2">
      <c r="D604" s="60"/>
      <c r="E604" s="60"/>
      <c r="F604" s="60"/>
      <c r="Y604" s="60"/>
      <c r="Z604" s="60"/>
      <c r="AA604" s="60"/>
      <c r="AB604" s="60"/>
    </row>
    <row r="605" spans="4:28" ht="12.75" x14ac:dyDescent="0.2">
      <c r="D605" s="60"/>
      <c r="E605" s="60"/>
      <c r="F605" s="60"/>
      <c r="Y605" s="60"/>
      <c r="Z605" s="60"/>
      <c r="AA605" s="60"/>
      <c r="AB605" s="60"/>
    </row>
    <row r="606" spans="4:28" ht="12.75" x14ac:dyDescent="0.2">
      <c r="D606" s="60"/>
      <c r="E606" s="60"/>
      <c r="F606" s="60"/>
      <c r="Y606" s="60"/>
      <c r="Z606" s="60"/>
      <c r="AA606" s="60"/>
      <c r="AB606" s="60"/>
    </row>
    <row r="607" spans="4:28" ht="12.75" x14ac:dyDescent="0.2">
      <c r="D607" s="60"/>
      <c r="E607" s="60"/>
      <c r="F607" s="60"/>
      <c r="Y607" s="60"/>
      <c r="Z607" s="60"/>
      <c r="AA607" s="60"/>
      <c r="AB607" s="60"/>
    </row>
    <row r="608" spans="4:28" ht="12.75" x14ac:dyDescent="0.2">
      <c r="D608" s="60"/>
      <c r="E608" s="60"/>
      <c r="F608" s="60"/>
      <c r="Y608" s="60"/>
      <c r="Z608" s="60"/>
      <c r="AA608" s="60"/>
      <c r="AB608" s="60"/>
    </row>
    <row r="609" spans="4:28" ht="12.75" x14ac:dyDescent="0.2">
      <c r="D609" s="60"/>
      <c r="E609" s="60"/>
      <c r="F609" s="60"/>
      <c r="Y609" s="60"/>
      <c r="Z609" s="60"/>
      <c r="AA609" s="60"/>
      <c r="AB609" s="60"/>
    </row>
    <row r="610" spans="4:28" ht="12.75" x14ac:dyDescent="0.2">
      <c r="D610" s="60"/>
      <c r="E610" s="60"/>
      <c r="F610" s="60"/>
      <c r="Y610" s="60"/>
      <c r="Z610" s="60"/>
      <c r="AA610" s="60"/>
      <c r="AB610" s="60"/>
    </row>
    <row r="611" spans="4:28" ht="12.75" x14ac:dyDescent="0.2">
      <c r="D611" s="60"/>
      <c r="E611" s="60"/>
      <c r="F611" s="60"/>
      <c r="Y611" s="60"/>
      <c r="Z611" s="60"/>
      <c r="AA611" s="60"/>
      <c r="AB611" s="60"/>
    </row>
    <row r="612" spans="4:28" ht="12.75" x14ac:dyDescent="0.2">
      <c r="D612" s="60"/>
      <c r="E612" s="60"/>
      <c r="F612" s="60"/>
      <c r="Y612" s="60"/>
      <c r="Z612" s="60"/>
      <c r="AA612" s="60"/>
      <c r="AB612" s="60"/>
    </row>
    <row r="613" spans="4:28" ht="12.75" x14ac:dyDescent="0.2">
      <c r="D613" s="60"/>
      <c r="E613" s="60"/>
      <c r="F613" s="60"/>
      <c r="Y613" s="60"/>
      <c r="Z613" s="60"/>
      <c r="AA613" s="60"/>
      <c r="AB613" s="60"/>
    </row>
    <row r="614" spans="4:28" ht="12.75" x14ac:dyDescent="0.2">
      <c r="D614" s="60"/>
      <c r="E614" s="60"/>
      <c r="F614" s="60"/>
      <c r="Y614" s="60"/>
      <c r="Z614" s="60"/>
      <c r="AA614" s="60"/>
      <c r="AB614" s="60"/>
    </row>
    <row r="615" spans="4:28" ht="12.75" x14ac:dyDescent="0.2">
      <c r="D615" s="60"/>
      <c r="E615" s="60"/>
      <c r="F615" s="60"/>
      <c r="Y615" s="60"/>
      <c r="Z615" s="60"/>
      <c r="AA615" s="60"/>
      <c r="AB615" s="60"/>
    </row>
    <row r="616" spans="4:28" ht="12.75" x14ac:dyDescent="0.2">
      <c r="D616" s="60"/>
      <c r="E616" s="60"/>
      <c r="F616" s="60"/>
      <c r="Y616" s="60"/>
      <c r="Z616" s="60"/>
      <c r="AA616" s="60"/>
      <c r="AB616" s="60"/>
    </row>
    <row r="617" spans="4:28" ht="12.75" x14ac:dyDescent="0.2">
      <c r="D617" s="60"/>
      <c r="E617" s="60"/>
      <c r="F617" s="60"/>
      <c r="Y617" s="60"/>
      <c r="Z617" s="60"/>
      <c r="AA617" s="60"/>
      <c r="AB617" s="60"/>
    </row>
    <row r="618" spans="4:28" ht="12.75" x14ac:dyDescent="0.2">
      <c r="D618" s="60"/>
      <c r="E618" s="60"/>
      <c r="F618" s="60"/>
      <c r="Y618" s="60"/>
      <c r="Z618" s="60"/>
      <c r="AA618" s="60"/>
      <c r="AB618" s="60"/>
    </row>
    <row r="619" spans="4:28" ht="12.75" x14ac:dyDescent="0.2">
      <c r="D619" s="60"/>
      <c r="E619" s="60"/>
      <c r="F619" s="60"/>
      <c r="Y619" s="60"/>
      <c r="Z619" s="60"/>
      <c r="AA619" s="60"/>
      <c r="AB619" s="60"/>
    </row>
    <row r="620" spans="4:28" ht="12.75" x14ac:dyDescent="0.2">
      <c r="D620" s="60"/>
      <c r="E620" s="60"/>
      <c r="F620" s="60"/>
      <c r="Y620" s="60"/>
      <c r="Z620" s="60"/>
      <c r="AA620" s="60"/>
      <c r="AB620" s="60"/>
    </row>
    <row r="621" spans="4:28" ht="12.75" x14ac:dyDescent="0.2">
      <c r="D621" s="60"/>
      <c r="E621" s="60"/>
      <c r="F621" s="60"/>
      <c r="Y621" s="60"/>
      <c r="Z621" s="60"/>
      <c r="AA621" s="60"/>
      <c r="AB621" s="60"/>
    </row>
    <row r="622" spans="4:28" ht="12.75" x14ac:dyDescent="0.2">
      <c r="D622" s="60"/>
      <c r="E622" s="60"/>
      <c r="F622" s="60"/>
      <c r="Y622" s="60"/>
      <c r="Z622" s="60"/>
      <c r="AA622" s="60"/>
      <c r="AB622" s="60"/>
    </row>
    <row r="623" spans="4:28" ht="12.75" x14ac:dyDescent="0.2">
      <c r="D623" s="60"/>
      <c r="E623" s="60"/>
      <c r="F623" s="60"/>
      <c r="Y623" s="60"/>
      <c r="Z623" s="60"/>
      <c r="AA623" s="60"/>
      <c r="AB623" s="60"/>
    </row>
    <row r="624" spans="4:28" ht="12.75" x14ac:dyDescent="0.2">
      <c r="D624" s="60"/>
      <c r="E624" s="60"/>
      <c r="F624" s="60"/>
      <c r="Y624" s="60"/>
      <c r="Z624" s="60"/>
      <c r="AA624" s="60"/>
      <c r="AB624" s="60"/>
    </row>
    <row r="625" spans="4:28" ht="12.75" x14ac:dyDescent="0.2">
      <c r="D625" s="60"/>
      <c r="E625" s="60"/>
      <c r="F625" s="60"/>
      <c r="Y625" s="60"/>
      <c r="Z625" s="60"/>
      <c r="AA625" s="60"/>
      <c r="AB625" s="60"/>
    </row>
    <row r="626" spans="4:28" ht="12.75" x14ac:dyDescent="0.2">
      <c r="D626" s="60"/>
      <c r="E626" s="60"/>
      <c r="F626" s="60"/>
      <c r="Y626" s="60"/>
      <c r="Z626" s="60"/>
      <c r="AA626" s="60"/>
      <c r="AB626" s="60"/>
    </row>
    <row r="627" spans="4:28" ht="12.75" x14ac:dyDescent="0.2">
      <c r="D627" s="60"/>
      <c r="E627" s="60"/>
      <c r="F627" s="60"/>
      <c r="Y627" s="60"/>
      <c r="Z627" s="60"/>
      <c r="AA627" s="60"/>
      <c r="AB627" s="60"/>
    </row>
    <row r="628" spans="4:28" ht="12.75" x14ac:dyDescent="0.2">
      <c r="D628" s="60"/>
      <c r="E628" s="60"/>
      <c r="F628" s="60"/>
      <c r="Y628" s="60"/>
      <c r="Z628" s="60"/>
      <c r="AA628" s="60"/>
      <c r="AB628" s="60"/>
    </row>
    <row r="629" spans="4:28" ht="12.75" x14ac:dyDescent="0.2">
      <c r="D629" s="60"/>
      <c r="E629" s="60"/>
      <c r="F629" s="60"/>
      <c r="Y629" s="60"/>
      <c r="Z629" s="60"/>
      <c r="AA629" s="60"/>
      <c r="AB629" s="60"/>
    </row>
    <row r="630" spans="4:28" ht="12.75" x14ac:dyDescent="0.2">
      <c r="D630" s="60"/>
      <c r="E630" s="60"/>
      <c r="F630" s="60"/>
      <c r="Y630" s="60"/>
      <c r="Z630" s="60"/>
      <c r="AA630" s="60"/>
      <c r="AB630" s="60"/>
    </row>
    <row r="631" spans="4:28" ht="12.75" x14ac:dyDescent="0.2">
      <c r="D631" s="60"/>
      <c r="E631" s="60"/>
      <c r="F631" s="60"/>
      <c r="Y631" s="60"/>
      <c r="Z631" s="60"/>
      <c r="AA631" s="60"/>
      <c r="AB631" s="60"/>
    </row>
    <row r="632" spans="4:28" ht="12.75" x14ac:dyDescent="0.2">
      <c r="D632" s="60"/>
      <c r="E632" s="60"/>
      <c r="F632" s="60"/>
      <c r="Y632" s="60"/>
      <c r="Z632" s="60"/>
      <c r="AA632" s="60"/>
      <c r="AB632" s="60"/>
    </row>
    <row r="633" spans="4:28" ht="12.75" x14ac:dyDescent="0.2">
      <c r="D633" s="60"/>
      <c r="E633" s="60"/>
      <c r="F633" s="60"/>
      <c r="Y633" s="60"/>
      <c r="Z633" s="60"/>
      <c r="AA633" s="60"/>
      <c r="AB633" s="60"/>
    </row>
    <row r="634" spans="4:28" ht="12.75" x14ac:dyDescent="0.2">
      <c r="D634" s="60"/>
      <c r="E634" s="60"/>
      <c r="F634" s="60"/>
      <c r="Y634" s="60"/>
      <c r="Z634" s="60"/>
      <c r="AA634" s="60"/>
      <c r="AB634" s="60"/>
    </row>
    <row r="635" spans="4:28" ht="12.75" x14ac:dyDescent="0.2">
      <c r="D635" s="60"/>
      <c r="E635" s="60"/>
      <c r="F635" s="60"/>
      <c r="Y635" s="60"/>
      <c r="Z635" s="60"/>
      <c r="AA635" s="60"/>
      <c r="AB635" s="60"/>
    </row>
    <row r="636" spans="4:28" ht="12.75" x14ac:dyDescent="0.2">
      <c r="D636" s="60"/>
      <c r="E636" s="60"/>
      <c r="F636" s="60"/>
      <c r="Y636" s="60"/>
      <c r="Z636" s="60"/>
      <c r="AA636" s="60"/>
      <c r="AB636" s="60"/>
    </row>
    <row r="637" spans="4:28" ht="12.75" x14ac:dyDescent="0.2">
      <c r="D637" s="60"/>
      <c r="E637" s="60"/>
      <c r="F637" s="60"/>
      <c r="Y637" s="60"/>
      <c r="Z637" s="60"/>
      <c r="AA637" s="60"/>
      <c r="AB637" s="60"/>
    </row>
    <row r="638" spans="4:28" ht="12.75" x14ac:dyDescent="0.2">
      <c r="D638" s="60"/>
      <c r="E638" s="60"/>
      <c r="F638" s="60"/>
      <c r="Y638" s="60"/>
      <c r="Z638" s="60"/>
      <c r="AA638" s="60"/>
      <c r="AB638" s="60"/>
    </row>
    <row r="639" spans="4:28" ht="12.75" x14ac:dyDescent="0.2">
      <c r="D639" s="60"/>
      <c r="E639" s="60"/>
      <c r="F639" s="60"/>
      <c r="Y639" s="60"/>
      <c r="Z639" s="60"/>
      <c r="AA639" s="60"/>
      <c r="AB639" s="60"/>
    </row>
    <row r="640" spans="4:28" ht="12.75" x14ac:dyDescent="0.2">
      <c r="D640" s="60"/>
      <c r="E640" s="60"/>
      <c r="F640" s="60"/>
      <c r="Y640" s="60"/>
      <c r="Z640" s="60"/>
      <c r="AA640" s="60"/>
      <c r="AB640" s="60"/>
    </row>
    <row r="641" spans="4:28" ht="12.75" x14ac:dyDescent="0.2">
      <c r="D641" s="60"/>
      <c r="E641" s="60"/>
      <c r="F641" s="60"/>
      <c r="Y641" s="60"/>
      <c r="Z641" s="60"/>
      <c r="AA641" s="60"/>
      <c r="AB641" s="60"/>
    </row>
    <row r="642" spans="4:28" ht="12.75" x14ac:dyDescent="0.2">
      <c r="D642" s="60"/>
      <c r="E642" s="60"/>
      <c r="F642" s="60"/>
      <c r="Y642" s="60"/>
      <c r="Z642" s="60"/>
      <c r="AA642" s="60"/>
      <c r="AB642" s="60"/>
    </row>
    <row r="643" spans="4:28" ht="12.75" x14ac:dyDescent="0.2">
      <c r="D643" s="60"/>
      <c r="E643" s="60"/>
      <c r="F643" s="60"/>
      <c r="Y643" s="60"/>
      <c r="Z643" s="60"/>
      <c r="AA643" s="60"/>
      <c r="AB643" s="60"/>
    </row>
    <row r="644" spans="4:28" ht="12.75" x14ac:dyDescent="0.2">
      <c r="D644" s="60"/>
      <c r="E644" s="60"/>
      <c r="F644" s="60"/>
      <c r="Y644" s="60"/>
      <c r="Z644" s="60"/>
      <c r="AA644" s="60"/>
      <c r="AB644" s="60"/>
    </row>
    <row r="645" spans="4:28" ht="12.75" x14ac:dyDescent="0.2">
      <c r="D645" s="60"/>
      <c r="E645" s="60"/>
      <c r="F645" s="60"/>
      <c r="Y645" s="60"/>
      <c r="Z645" s="60"/>
      <c r="AA645" s="60"/>
      <c r="AB645" s="60"/>
    </row>
    <row r="646" spans="4:28" ht="12.75" x14ac:dyDescent="0.2">
      <c r="D646" s="60"/>
      <c r="E646" s="60"/>
      <c r="F646" s="60"/>
      <c r="Y646" s="60"/>
      <c r="Z646" s="60"/>
      <c r="AA646" s="60"/>
      <c r="AB646" s="60"/>
    </row>
    <row r="647" spans="4:28" ht="12.75" x14ac:dyDescent="0.2">
      <c r="D647" s="60"/>
      <c r="E647" s="60"/>
      <c r="F647" s="60"/>
      <c r="Y647" s="60"/>
      <c r="Z647" s="60"/>
      <c r="AA647" s="60"/>
      <c r="AB647" s="60"/>
    </row>
    <row r="648" spans="4:28" ht="12.75" x14ac:dyDescent="0.2">
      <c r="D648" s="60"/>
      <c r="E648" s="60"/>
      <c r="F648" s="60"/>
      <c r="Y648" s="60"/>
      <c r="Z648" s="60"/>
      <c r="AA648" s="60"/>
      <c r="AB648" s="60"/>
    </row>
    <row r="649" spans="4:28" ht="12.75" x14ac:dyDescent="0.2">
      <c r="D649" s="60"/>
      <c r="E649" s="60"/>
      <c r="F649" s="60"/>
      <c r="Y649" s="60"/>
      <c r="Z649" s="60"/>
      <c r="AA649" s="60"/>
      <c r="AB649" s="60"/>
    </row>
    <row r="650" spans="4:28" ht="12.75" x14ac:dyDescent="0.2">
      <c r="D650" s="60"/>
      <c r="E650" s="60"/>
      <c r="F650" s="60"/>
      <c r="Y650" s="60"/>
      <c r="Z650" s="60"/>
      <c r="AA650" s="60"/>
      <c r="AB650" s="60"/>
    </row>
    <row r="651" spans="4:28" ht="12.75" x14ac:dyDescent="0.2">
      <c r="D651" s="60"/>
      <c r="E651" s="60"/>
      <c r="F651" s="60"/>
      <c r="Y651" s="60"/>
      <c r="Z651" s="60"/>
      <c r="AA651" s="60"/>
      <c r="AB651" s="60"/>
    </row>
    <row r="652" spans="4:28" ht="12.75" x14ac:dyDescent="0.2">
      <c r="D652" s="60"/>
      <c r="E652" s="60"/>
      <c r="F652" s="60"/>
      <c r="Y652" s="60"/>
      <c r="Z652" s="60"/>
      <c r="AA652" s="60"/>
      <c r="AB652" s="60"/>
    </row>
    <row r="653" spans="4:28" ht="12.75" x14ac:dyDescent="0.2">
      <c r="D653" s="60"/>
      <c r="E653" s="60"/>
      <c r="F653" s="60"/>
      <c r="Y653" s="60"/>
      <c r="Z653" s="60"/>
      <c r="AA653" s="60"/>
      <c r="AB653" s="60"/>
    </row>
    <row r="654" spans="4:28" ht="12.75" x14ac:dyDescent="0.2">
      <c r="D654" s="60"/>
      <c r="E654" s="60"/>
      <c r="F654" s="60"/>
      <c r="Y654" s="60"/>
      <c r="Z654" s="60"/>
      <c r="AA654" s="60"/>
      <c r="AB654" s="60"/>
    </row>
    <row r="655" spans="4:28" ht="12.75" x14ac:dyDescent="0.2">
      <c r="D655" s="60"/>
      <c r="E655" s="60"/>
      <c r="F655" s="60"/>
      <c r="Y655" s="60"/>
      <c r="Z655" s="60"/>
      <c r="AA655" s="60"/>
      <c r="AB655" s="60"/>
    </row>
    <row r="656" spans="4:28" ht="12.75" x14ac:dyDescent="0.2">
      <c r="D656" s="60"/>
      <c r="E656" s="60"/>
      <c r="F656" s="60"/>
      <c r="Y656" s="60"/>
      <c r="Z656" s="60"/>
      <c r="AA656" s="60"/>
      <c r="AB656" s="60"/>
    </row>
    <row r="657" spans="4:28" ht="12.75" x14ac:dyDescent="0.2">
      <c r="D657" s="60"/>
      <c r="E657" s="60"/>
      <c r="F657" s="60"/>
      <c r="Y657" s="60"/>
      <c r="Z657" s="60"/>
      <c r="AA657" s="60"/>
      <c r="AB657" s="60"/>
    </row>
    <row r="658" spans="4:28" ht="12.75" x14ac:dyDescent="0.2">
      <c r="D658" s="60"/>
      <c r="E658" s="60"/>
      <c r="F658" s="60"/>
      <c r="Y658" s="60"/>
      <c r="Z658" s="60"/>
      <c r="AA658" s="60"/>
      <c r="AB658" s="60"/>
    </row>
    <row r="659" spans="4:28" ht="12.75" x14ac:dyDescent="0.2">
      <c r="D659" s="60"/>
      <c r="E659" s="60"/>
      <c r="F659" s="60"/>
      <c r="Y659" s="60"/>
      <c r="Z659" s="60"/>
      <c r="AA659" s="60"/>
      <c r="AB659" s="60"/>
    </row>
    <row r="660" spans="4:28" ht="12.75" x14ac:dyDescent="0.2">
      <c r="D660" s="60"/>
      <c r="E660" s="60"/>
      <c r="F660" s="60"/>
      <c r="Y660" s="60"/>
      <c r="Z660" s="60"/>
      <c r="AA660" s="60"/>
      <c r="AB660" s="60"/>
    </row>
    <row r="661" spans="4:28" ht="12.75" x14ac:dyDescent="0.2">
      <c r="D661" s="60"/>
      <c r="E661" s="60"/>
      <c r="F661" s="60"/>
      <c r="Y661" s="60"/>
      <c r="Z661" s="60"/>
      <c r="AA661" s="60"/>
      <c r="AB661" s="60"/>
    </row>
    <row r="662" spans="4:28" ht="12.75" x14ac:dyDescent="0.2">
      <c r="D662" s="60"/>
      <c r="E662" s="60"/>
      <c r="F662" s="60"/>
      <c r="Y662" s="60"/>
      <c r="Z662" s="60"/>
      <c r="AA662" s="60"/>
      <c r="AB662" s="60"/>
    </row>
    <row r="663" spans="4:28" ht="12.75" x14ac:dyDescent="0.2">
      <c r="D663" s="60"/>
      <c r="E663" s="60"/>
      <c r="F663" s="60"/>
      <c r="Y663" s="60"/>
      <c r="Z663" s="60"/>
      <c r="AA663" s="60"/>
      <c r="AB663" s="60"/>
    </row>
    <row r="664" spans="4:28" ht="12.75" x14ac:dyDescent="0.2">
      <c r="D664" s="60"/>
      <c r="E664" s="60"/>
      <c r="F664" s="60"/>
      <c r="Y664" s="60"/>
      <c r="Z664" s="60"/>
      <c r="AA664" s="60"/>
      <c r="AB664" s="60"/>
    </row>
    <row r="665" spans="4:28" ht="12.75" x14ac:dyDescent="0.2">
      <c r="D665" s="60"/>
      <c r="E665" s="60"/>
      <c r="F665" s="60"/>
      <c r="Y665" s="60"/>
      <c r="Z665" s="60"/>
      <c r="AA665" s="60"/>
      <c r="AB665" s="60"/>
    </row>
    <row r="666" spans="4:28" ht="12.75" x14ac:dyDescent="0.2">
      <c r="D666" s="60"/>
      <c r="E666" s="60"/>
      <c r="F666" s="60"/>
      <c r="Y666" s="60"/>
      <c r="Z666" s="60"/>
      <c r="AA666" s="60"/>
      <c r="AB666" s="60"/>
    </row>
    <row r="667" spans="4:28" ht="12.75" x14ac:dyDescent="0.2">
      <c r="D667" s="60"/>
      <c r="E667" s="60"/>
      <c r="F667" s="60"/>
      <c r="Y667" s="60"/>
      <c r="Z667" s="60"/>
      <c r="AA667" s="60"/>
      <c r="AB667" s="60"/>
    </row>
    <row r="668" spans="4:28" ht="12.75" x14ac:dyDescent="0.2">
      <c r="D668" s="60"/>
      <c r="E668" s="60"/>
      <c r="F668" s="60"/>
      <c r="Y668" s="60"/>
      <c r="Z668" s="60"/>
      <c r="AA668" s="60"/>
      <c r="AB668" s="60"/>
    </row>
    <row r="669" spans="4:28" ht="12.75" x14ac:dyDescent="0.2">
      <c r="D669" s="60"/>
      <c r="E669" s="60"/>
      <c r="F669" s="60"/>
      <c r="Y669" s="60"/>
      <c r="Z669" s="60"/>
      <c r="AA669" s="60"/>
      <c r="AB669" s="60"/>
    </row>
    <row r="670" spans="4:28" ht="12.75" x14ac:dyDescent="0.2">
      <c r="D670" s="60"/>
      <c r="E670" s="60"/>
      <c r="F670" s="60"/>
      <c r="Y670" s="60"/>
      <c r="Z670" s="60"/>
      <c r="AA670" s="60"/>
      <c r="AB670" s="60"/>
    </row>
    <row r="671" spans="4:28" ht="12.75" x14ac:dyDescent="0.2">
      <c r="D671" s="60"/>
      <c r="E671" s="60"/>
      <c r="F671" s="60"/>
      <c r="Y671" s="60"/>
      <c r="Z671" s="60"/>
      <c r="AA671" s="60"/>
      <c r="AB671" s="60"/>
    </row>
    <row r="672" spans="4:28" ht="12.75" x14ac:dyDescent="0.2">
      <c r="D672" s="60"/>
      <c r="E672" s="60"/>
      <c r="F672" s="60"/>
      <c r="Y672" s="60"/>
      <c r="Z672" s="60"/>
      <c r="AA672" s="60"/>
      <c r="AB672" s="60"/>
    </row>
    <row r="673" spans="4:28" ht="12.75" x14ac:dyDescent="0.2">
      <c r="D673" s="60"/>
      <c r="E673" s="60"/>
      <c r="F673" s="60"/>
      <c r="Y673" s="60"/>
      <c r="Z673" s="60"/>
      <c r="AA673" s="60"/>
      <c r="AB673" s="60"/>
    </row>
    <row r="674" spans="4:28" ht="12.75" x14ac:dyDescent="0.2">
      <c r="D674" s="60"/>
      <c r="E674" s="60"/>
      <c r="F674" s="60"/>
      <c r="Y674" s="60"/>
      <c r="Z674" s="60"/>
      <c r="AA674" s="60"/>
      <c r="AB674" s="60"/>
    </row>
    <row r="675" spans="4:28" ht="12.75" x14ac:dyDescent="0.2">
      <c r="D675" s="60"/>
      <c r="E675" s="60"/>
      <c r="F675" s="60"/>
      <c r="Y675" s="60"/>
      <c r="Z675" s="60"/>
      <c r="AA675" s="60"/>
      <c r="AB675" s="60"/>
    </row>
    <row r="676" spans="4:28" ht="12.75" x14ac:dyDescent="0.2">
      <c r="D676" s="60"/>
      <c r="E676" s="60"/>
      <c r="F676" s="60"/>
      <c r="Y676" s="60"/>
      <c r="Z676" s="60"/>
      <c r="AA676" s="60"/>
      <c r="AB676" s="60"/>
    </row>
    <row r="677" spans="4:28" ht="12.75" x14ac:dyDescent="0.2">
      <c r="D677" s="60"/>
      <c r="E677" s="60"/>
      <c r="F677" s="60"/>
      <c r="Y677" s="60"/>
      <c r="Z677" s="60"/>
      <c r="AA677" s="60"/>
      <c r="AB677" s="60"/>
    </row>
    <row r="678" spans="4:28" ht="12.75" x14ac:dyDescent="0.2">
      <c r="D678" s="60"/>
      <c r="E678" s="60"/>
      <c r="F678" s="60"/>
      <c r="Y678" s="60"/>
      <c r="Z678" s="60"/>
      <c r="AA678" s="60"/>
      <c r="AB678" s="60"/>
    </row>
    <row r="679" spans="4:28" ht="12.75" x14ac:dyDescent="0.2">
      <c r="D679" s="60"/>
      <c r="E679" s="60"/>
      <c r="F679" s="60"/>
      <c r="Y679" s="60"/>
      <c r="Z679" s="60"/>
      <c r="AA679" s="60"/>
      <c r="AB679" s="60"/>
    </row>
    <row r="680" spans="4:28" ht="12.75" x14ac:dyDescent="0.2">
      <c r="D680" s="60"/>
      <c r="E680" s="60"/>
      <c r="F680" s="60"/>
      <c r="Y680" s="60"/>
      <c r="Z680" s="60"/>
      <c r="AA680" s="60"/>
      <c r="AB680" s="60"/>
    </row>
    <row r="681" spans="4:28" ht="12.75" x14ac:dyDescent="0.2">
      <c r="D681" s="60"/>
      <c r="E681" s="60"/>
      <c r="F681" s="60"/>
      <c r="Y681" s="60"/>
      <c r="Z681" s="60"/>
      <c r="AA681" s="60"/>
      <c r="AB681" s="60"/>
    </row>
    <row r="682" spans="4:28" ht="12.75" x14ac:dyDescent="0.2">
      <c r="D682" s="60"/>
      <c r="E682" s="60"/>
      <c r="F682" s="60"/>
      <c r="Y682" s="60"/>
      <c r="Z682" s="60"/>
      <c r="AA682" s="60"/>
      <c r="AB682" s="60"/>
    </row>
    <row r="683" spans="4:28" ht="12.75" x14ac:dyDescent="0.2">
      <c r="D683" s="60"/>
      <c r="E683" s="60"/>
      <c r="F683" s="60"/>
      <c r="Y683" s="60"/>
      <c r="Z683" s="60"/>
      <c r="AA683" s="60"/>
      <c r="AB683" s="60"/>
    </row>
    <row r="684" spans="4:28" ht="12.75" x14ac:dyDescent="0.2">
      <c r="D684" s="60"/>
      <c r="E684" s="60"/>
      <c r="F684" s="60"/>
      <c r="Y684" s="60"/>
      <c r="Z684" s="60"/>
      <c r="AA684" s="60"/>
      <c r="AB684" s="60"/>
    </row>
    <row r="685" spans="4:28" ht="12.75" x14ac:dyDescent="0.2">
      <c r="D685" s="60"/>
      <c r="E685" s="60"/>
      <c r="F685" s="60"/>
      <c r="Y685" s="60"/>
      <c r="Z685" s="60"/>
      <c r="AA685" s="60"/>
      <c r="AB685" s="60"/>
    </row>
    <row r="686" spans="4:28" ht="12.75" x14ac:dyDescent="0.2">
      <c r="D686" s="60"/>
      <c r="E686" s="60"/>
      <c r="F686" s="60"/>
      <c r="Y686" s="60"/>
      <c r="Z686" s="60"/>
      <c r="AA686" s="60"/>
      <c r="AB686" s="60"/>
    </row>
    <row r="687" spans="4:28" ht="12.75" x14ac:dyDescent="0.2">
      <c r="D687" s="60"/>
      <c r="E687" s="60"/>
      <c r="F687" s="60"/>
      <c r="Y687" s="60"/>
      <c r="Z687" s="60"/>
      <c r="AA687" s="60"/>
      <c r="AB687" s="60"/>
    </row>
    <row r="688" spans="4:28" ht="12.75" x14ac:dyDescent="0.2">
      <c r="D688" s="60"/>
      <c r="E688" s="60"/>
      <c r="F688" s="60"/>
      <c r="Y688" s="60"/>
      <c r="Z688" s="60"/>
      <c r="AA688" s="60"/>
      <c r="AB688" s="60"/>
    </row>
    <row r="689" spans="4:28" ht="12.75" x14ac:dyDescent="0.2">
      <c r="D689" s="60"/>
      <c r="E689" s="60"/>
      <c r="F689" s="60"/>
      <c r="Y689" s="60"/>
      <c r="Z689" s="60"/>
      <c r="AA689" s="60"/>
      <c r="AB689" s="60"/>
    </row>
    <row r="690" spans="4:28" ht="12.75" x14ac:dyDescent="0.2">
      <c r="D690" s="60"/>
      <c r="E690" s="60"/>
      <c r="F690" s="60"/>
      <c r="Y690" s="60"/>
      <c r="Z690" s="60"/>
      <c r="AA690" s="60"/>
      <c r="AB690" s="60"/>
    </row>
    <row r="691" spans="4:28" ht="12.75" x14ac:dyDescent="0.2">
      <c r="D691" s="60"/>
      <c r="E691" s="60"/>
      <c r="F691" s="60"/>
      <c r="Y691" s="60"/>
      <c r="Z691" s="60"/>
      <c r="AA691" s="60"/>
      <c r="AB691" s="60"/>
    </row>
    <row r="692" spans="4:28" ht="12.75" x14ac:dyDescent="0.2">
      <c r="D692" s="60"/>
      <c r="E692" s="60"/>
      <c r="F692" s="60"/>
      <c r="Y692" s="60"/>
      <c r="Z692" s="60"/>
      <c r="AA692" s="60"/>
      <c r="AB692" s="60"/>
    </row>
    <row r="693" spans="4:28" ht="12.75" x14ac:dyDescent="0.2">
      <c r="D693" s="60"/>
      <c r="E693" s="60"/>
      <c r="F693" s="60"/>
      <c r="Y693" s="60"/>
      <c r="Z693" s="60"/>
      <c r="AA693" s="60"/>
      <c r="AB693" s="60"/>
    </row>
    <row r="694" spans="4:28" ht="12.75" x14ac:dyDescent="0.2">
      <c r="D694" s="60"/>
      <c r="E694" s="60"/>
      <c r="F694" s="60"/>
      <c r="Y694" s="60"/>
      <c r="Z694" s="60"/>
      <c r="AA694" s="60"/>
      <c r="AB694" s="60"/>
    </row>
    <row r="695" spans="4:28" ht="12.75" x14ac:dyDescent="0.2">
      <c r="D695" s="60"/>
      <c r="E695" s="60"/>
      <c r="F695" s="60"/>
      <c r="Y695" s="60"/>
      <c r="Z695" s="60"/>
      <c r="AA695" s="60"/>
      <c r="AB695" s="60"/>
    </row>
    <row r="696" spans="4:28" ht="12.75" x14ac:dyDescent="0.2">
      <c r="D696" s="60"/>
      <c r="E696" s="60"/>
      <c r="F696" s="60"/>
      <c r="Y696" s="60"/>
      <c r="Z696" s="60"/>
      <c r="AA696" s="60"/>
      <c r="AB696" s="60"/>
    </row>
    <row r="697" spans="4:28" ht="12.75" x14ac:dyDescent="0.2">
      <c r="D697" s="60"/>
      <c r="E697" s="60"/>
      <c r="F697" s="60"/>
      <c r="Y697" s="60"/>
      <c r="Z697" s="60"/>
      <c r="AA697" s="60"/>
      <c r="AB697" s="60"/>
    </row>
    <row r="698" spans="4:28" ht="12.75" x14ac:dyDescent="0.2">
      <c r="D698" s="60"/>
      <c r="E698" s="60"/>
      <c r="F698" s="60"/>
      <c r="Y698" s="60"/>
      <c r="Z698" s="60"/>
      <c r="AA698" s="60"/>
      <c r="AB698" s="60"/>
    </row>
    <row r="699" spans="4:28" ht="12.75" x14ac:dyDescent="0.2">
      <c r="D699" s="60"/>
      <c r="E699" s="60"/>
      <c r="F699" s="60"/>
      <c r="Y699" s="60"/>
      <c r="Z699" s="60"/>
      <c r="AA699" s="60"/>
      <c r="AB699" s="60"/>
    </row>
    <row r="700" spans="4:28" ht="12.75" x14ac:dyDescent="0.2">
      <c r="D700" s="60"/>
      <c r="E700" s="60"/>
      <c r="F700" s="60"/>
      <c r="Y700" s="60"/>
      <c r="Z700" s="60"/>
      <c r="AA700" s="60"/>
      <c r="AB700" s="60"/>
    </row>
    <row r="701" spans="4:28" ht="12.75" x14ac:dyDescent="0.2">
      <c r="D701" s="60"/>
      <c r="E701" s="60"/>
      <c r="F701" s="60"/>
      <c r="Y701" s="60"/>
      <c r="Z701" s="60"/>
      <c r="AA701" s="60"/>
      <c r="AB701" s="60"/>
    </row>
    <row r="702" spans="4:28" ht="12.75" x14ac:dyDescent="0.2">
      <c r="D702" s="60"/>
      <c r="E702" s="60"/>
      <c r="F702" s="60"/>
      <c r="Y702" s="60"/>
      <c r="Z702" s="60"/>
      <c r="AA702" s="60"/>
      <c r="AB702" s="60"/>
    </row>
    <row r="703" spans="4:28" ht="12.75" x14ac:dyDescent="0.2">
      <c r="D703" s="60"/>
      <c r="E703" s="60"/>
      <c r="F703" s="60"/>
      <c r="Y703" s="60"/>
      <c r="Z703" s="60"/>
      <c r="AA703" s="60"/>
      <c r="AB703" s="60"/>
    </row>
    <row r="704" spans="4:28" ht="12.75" x14ac:dyDescent="0.2">
      <c r="D704" s="60"/>
      <c r="E704" s="60"/>
      <c r="F704" s="60"/>
      <c r="Y704" s="60"/>
      <c r="Z704" s="60"/>
      <c r="AA704" s="60"/>
      <c r="AB704" s="60"/>
    </row>
    <row r="705" spans="4:28" ht="12.75" x14ac:dyDescent="0.2">
      <c r="D705" s="60"/>
      <c r="E705" s="60"/>
      <c r="F705" s="60"/>
      <c r="Y705" s="60"/>
      <c r="Z705" s="60"/>
      <c r="AA705" s="60"/>
      <c r="AB705" s="60"/>
    </row>
    <row r="706" spans="4:28" ht="12.75" x14ac:dyDescent="0.2">
      <c r="D706" s="60"/>
      <c r="E706" s="60"/>
      <c r="F706" s="60"/>
      <c r="Y706" s="60"/>
      <c r="Z706" s="60"/>
      <c r="AA706" s="60"/>
      <c r="AB706" s="60"/>
    </row>
    <row r="707" spans="4:28" ht="12.75" x14ac:dyDescent="0.2">
      <c r="D707" s="60"/>
      <c r="E707" s="60"/>
      <c r="F707" s="60"/>
      <c r="Y707" s="60"/>
      <c r="Z707" s="60"/>
      <c r="AA707" s="60"/>
      <c r="AB707" s="60"/>
    </row>
    <row r="708" spans="4:28" ht="12.75" x14ac:dyDescent="0.2">
      <c r="D708" s="60"/>
      <c r="E708" s="60"/>
      <c r="F708" s="60"/>
      <c r="Y708" s="60"/>
      <c r="Z708" s="60"/>
      <c r="AA708" s="60"/>
      <c r="AB708" s="60"/>
    </row>
    <row r="709" spans="4:28" ht="12.75" x14ac:dyDescent="0.2">
      <c r="D709" s="60"/>
      <c r="E709" s="60"/>
      <c r="F709" s="60"/>
      <c r="Y709" s="60"/>
      <c r="Z709" s="60"/>
      <c r="AA709" s="60"/>
      <c r="AB709" s="60"/>
    </row>
    <row r="710" spans="4:28" ht="12.75" x14ac:dyDescent="0.2">
      <c r="D710" s="60"/>
      <c r="E710" s="60"/>
      <c r="F710" s="60"/>
      <c r="Y710" s="60"/>
      <c r="Z710" s="60"/>
      <c r="AA710" s="60"/>
      <c r="AB710" s="60"/>
    </row>
    <row r="711" spans="4:28" ht="12.75" x14ac:dyDescent="0.2">
      <c r="D711" s="60"/>
      <c r="E711" s="60"/>
      <c r="F711" s="60"/>
      <c r="Y711" s="60"/>
      <c r="Z711" s="60"/>
      <c r="AA711" s="60"/>
      <c r="AB711" s="60"/>
    </row>
    <row r="712" spans="4:28" ht="12.75" x14ac:dyDescent="0.2">
      <c r="D712" s="60"/>
      <c r="E712" s="60"/>
      <c r="F712" s="60"/>
      <c r="Y712" s="60"/>
      <c r="Z712" s="60"/>
      <c r="AA712" s="60"/>
      <c r="AB712" s="60"/>
    </row>
    <row r="713" spans="4:28" ht="12.75" x14ac:dyDescent="0.2">
      <c r="D713" s="60"/>
      <c r="E713" s="60"/>
      <c r="F713" s="60"/>
      <c r="Y713" s="60"/>
      <c r="Z713" s="60"/>
      <c r="AA713" s="60"/>
      <c r="AB713" s="60"/>
    </row>
    <row r="714" spans="4:28" ht="12.75" x14ac:dyDescent="0.2">
      <c r="D714" s="60"/>
      <c r="E714" s="60"/>
      <c r="F714" s="60"/>
      <c r="Y714" s="60"/>
      <c r="Z714" s="60"/>
      <c r="AA714" s="60"/>
      <c r="AB714" s="60"/>
    </row>
    <row r="715" spans="4:28" ht="12.75" x14ac:dyDescent="0.2">
      <c r="D715" s="60"/>
      <c r="E715" s="60"/>
      <c r="F715" s="60"/>
      <c r="Y715" s="60"/>
      <c r="Z715" s="60"/>
      <c r="AA715" s="60"/>
      <c r="AB715" s="60"/>
    </row>
    <row r="716" spans="4:28" ht="12.75" x14ac:dyDescent="0.2">
      <c r="D716" s="60"/>
      <c r="E716" s="60"/>
      <c r="F716" s="60"/>
      <c r="Y716" s="60"/>
      <c r="Z716" s="60"/>
      <c r="AA716" s="60"/>
      <c r="AB716" s="60"/>
    </row>
    <row r="717" spans="4:28" ht="12.75" x14ac:dyDescent="0.2">
      <c r="D717" s="60"/>
      <c r="E717" s="60"/>
      <c r="F717" s="60"/>
      <c r="Y717" s="60"/>
      <c r="Z717" s="60"/>
      <c r="AA717" s="60"/>
      <c r="AB717" s="60"/>
    </row>
    <row r="718" spans="4:28" ht="12.75" x14ac:dyDescent="0.2">
      <c r="D718" s="60"/>
      <c r="E718" s="60"/>
      <c r="F718" s="60"/>
      <c r="Y718" s="60"/>
      <c r="Z718" s="60"/>
      <c r="AA718" s="60"/>
      <c r="AB718" s="60"/>
    </row>
    <row r="719" spans="4:28" ht="12.75" x14ac:dyDescent="0.2">
      <c r="D719" s="60"/>
      <c r="E719" s="60"/>
      <c r="F719" s="60"/>
      <c r="Y719" s="60"/>
      <c r="Z719" s="60"/>
      <c r="AA719" s="60"/>
      <c r="AB719" s="60"/>
    </row>
    <row r="720" spans="4:28" ht="12.75" x14ac:dyDescent="0.2">
      <c r="D720" s="60"/>
      <c r="E720" s="60"/>
      <c r="F720" s="60"/>
      <c r="Y720" s="60"/>
      <c r="Z720" s="60"/>
      <c r="AA720" s="60"/>
      <c r="AB720" s="60"/>
    </row>
    <row r="721" spans="4:28" ht="12.75" x14ac:dyDescent="0.2">
      <c r="D721" s="60"/>
      <c r="E721" s="60"/>
      <c r="F721" s="60"/>
      <c r="Y721" s="60"/>
      <c r="Z721" s="60"/>
      <c r="AA721" s="60"/>
      <c r="AB721" s="60"/>
    </row>
    <row r="722" spans="4:28" ht="12.75" x14ac:dyDescent="0.2">
      <c r="D722" s="60"/>
      <c r="E722" s="60"/>
      <c r="F722" s="60"/>
      <c r="Y722" s="60"/>
      <c r="Z722" s="60"/>
      <c r="AA722" s="60"/>
      <c r="AB722" s="60"/>
    </row>
    <row r="723" spans="4:28" ht="12.75" x14ac:dyDescent="0.2">
      <c r="D723" s="60"/>
      <c r="E723" s="60"/>
      <c r="F723" s="60"/>
      <c r="Y723" s="60"/>
      <c r="Z723" s="60"/>
      <c r="AA723" s="60"/>
      <c r="AB723" s="60"/>
    </row>
    <row r="724" spans="4:28" ht="12.75" x14ac:dyDescent="0.2">
      <c r="D724" s="60"/>
      <c r="E724" s="60"/>
      <c r="F724" s="60"/>
      <c r="Y724" s="60"/>
      <c r="Z724" s="60"/>
      <c r="AA724" s="60"/>
      <c r="AB724" s="60"/>
    </row>
    <row r="725" spans="4:28" ht="12.75" x14ac:dyDescent="0.2">
      <c r="D725" s="60"/>
      <c r="E725" s="60"/>
      <c r="F725" s="60"/>
      <c r="Y725" s="60"/>
      <c r="Z725" s="60"/>
      <c r="AA725" s="60"/>
      <c r="AB725" s="60"/>
    </row>
    <row r="726" spans="4:28" ht="12.75" x14ac:dyDescent="0.2">
      <c r="D726" s="60"/>
      <c r="E726" s="60"/>
      <c r="F726" s="60"/>
      <c r="Y726" s="60"/>
      <c r="Z726" s="60"/>
      <c r="AA726" s="60"/>
      <c r="AB726" s="60"/>
    </row>
    <row r="727" spans="4:28" ht="12.75" x14ac:dyDescent="0.2">
      <c r="D727" s="60"/>
      <c r="E727" s="60"/>
      <c r="F727" s="60"/>
      <c r="Y727" s="60"/>
      <c r="Z727" s="60"/>
      <c r="AA727" s="60"/>
      <c r="AB727" s="60"/>
    </row>
    <row r="728" spans="4:28" ht="12.75" x14ac:dyDescent="0.2">
      <c r="D728" s="60"/>
      <c r="E728" s="60"/>
      <c r="F728" s="60"/>
      <c r="Y728" s="60"/>
      <c r="Z728" s="60"/>
      <c r="AA728" s="60"/>
      <c r="AB728" s="60"/>
    </row>
    <row r="729" spans="4:28" ht="12.75" x14ac:dyDescent="0.2">
      <c r="D729" s="60"/>
      <c r="E729" s="60"/>
      <c r="F729" s="60"/>
      <c r="Y729" s="60"/>
      <c r="Z729" s="60"/>
      <c r="AA729" s="60"/>
      <c r="AB729" s="60"/>
    </row>
    <row r="730" spans="4:28" ht="12.75" x14ac:dyDescent="0.2">
      <c r="D730" s="60"/>
      <c r="E730" s="60"/>
      <c r="F730" s="60"/>
      <c r="Y730" s="60"/>
      <c r="Z730" s="60"/>
      <c r="AA730" s="60"/>
      <c r="AB730" s="60"/>
    </row>
    <row r="731" spans="4:28" ht="12.75" x14ac:dyDescent="0.2">
      <c r="D731" s="60"/>
      <c r="E731" s="60"/>
      <c r="F731" s="60"/>
      <c r="Y731" s="60"/>
      <c r="Z731" s="60"/>
      <c r="AA731" s="60"/>
      <c r="AB731" s="60"/>
    </row>
    <row r="732" spans="4:28" ht="12.75" x14ac:dyDescent="0.2">
      <c r="D732" s="60"/>
      <c r="E732" s="60"/>
      <c r="F732" s="60"/>
      <c r="Y732" s="60"/>
      <c r="Z732" s="60"/>
      <c r="AA732" s="60"/>
      <c r="AB732" s="60"/>
    </row>
    <row r="733" spans="4:28" ht="12.75" x14ac:dyDescent="0.2">
      <c r="D733" s="60"/>
      <c r="E733" s="60"/>
      <c r="F733" s="60"/>
      <c r="Y733" s="60"/>
      <c r="Z733" s="60"/>
      <c r="AA733" s="60"/>
      <c r="AB733" s="60"/>
    </row>
    <row r="734" spans="4:28" ht="12.75" x14ac:dyDescent="0.2">
      <c r="D734" s="60"/>
      <c r="E734" s="60"/>
      <c r="F734" s="60"/>
      <c r="Y734" s="60"/>
      <c r="Z734" s="60"/>
      <c r="AA734" s="60"/>
      <c r="AB734" s="60"/>
    </row>
    <row r="735" spans="4:28" ht="12.75" x14ac:dyDescent="0.2">
      <c r="D735" s="60"/>
      <c r="E735" s="60"/>
      <c r="F735" s="60"/>
      <c r="Y735" s="60"/>
      <c r="Z735" s="60"/>
      <c r="AA735" s="60"/>
      <c r="AB735" s="60"/>
    </row>
    <row r="736" spans="4:28" ht="12.75" x14ac:dyDescent="0.2">
      <c r="D736" s="60"/>
      <c r="E736" s="60"/>
      <c r="F736" s="60"/>
      <c r="Y736" s="60"/>
      <c r="Z736" s="60"/>
      <c r="AA736" s="60"/>
      <c r="AB736" s="60"/>
    </row>
    <row r="737" spans="4:28" ht="12.75" x14ac:dyDescent="0.2">
      <c r="D737" s="60"/>
      <c r="E737" s="60"/>
      <c r="F737" s="60"/>
      <c r="Y737" s="60"/>
      <c r="Z737" s="60"/>
      <c r="AA737" s="60"/>
      <c r="AB737" s="60"/>
    </row>
    <row r="738" spans="4:28" ht="12.75" x14ac:dyDescent="0.2">
      <c r="D738" s="60"/>
      <c r="E738" s="60"/>
      <c r="F738" s="60"/>
      <c r="Y738" s="60"/>
      <c r="Z738" s="60"/>
      <c r="AA738" s="60"/>
      <c r="AB738" s="60"/>
    </row>
    <row r="739" spans="4:28" ht="12.75" x14ac:dyDescent="0.2">
      <c r="D739" s="60"/>
      <c r="E739" s="60"/>
      <c r="F739" s="60"/>
      <c r="Y739" s="60"/>
      <c r="Z739" s="60"/>
      <c r="AA739" s="60"/>
      <c r="AB739" s="60"/>
    </row>
    <row r="740" spans="4:28" ht="12.75" x14ac:dyDescent="0.2">
      <c r="D740" s="60"/>
      <c r="E740" s="60"/>
      <c r="F740" s="60"/>
      <c r="Y740" s="60"/>
      <c r="Z740" s="60"/>
      <c r="AA740" s="60"/>
      <c r="AB740" s="60"/>
    </row>
    <row r="741" spans="4:28" ht="12.75" x14ac:dyDescent="0.2">
      <c r="D741" s="60"/>
      <c r="E741" s="60"/>
      <c r="F741" s="60"/>
      <c r="Y741" s="60"/>
      <c r="Z741" s="60"/>
      <c r="AA741" s="60"/>
      <c r="AB741" s="60"/>
    </row>
    <row r="742" spans="4:28" ht="12.75" x14ac:dyDescent="0.2">
      <c r="D742" s="60"/>
      <c r="E742" s="60"/>
      <c r="F742" s="60"/>
      <c r="Y742" s="60"/>
      <c r="Z742" s="60"/>
      <c r="AA742" s="60"/>
      <c r="AB742" s="60"/>
    </row>
    <row r="743" spans="4:28" ht="12.75" x14ac:dyDescent="0.2">
      <c r="D743" s="60"/>
      <c r="E743" s="60"/>
      <c r="F743" s="60"/>
      <c r="Y743" s="60"/>
      <c r="Z743" s="60"/>
      <c r="AA743" s="60"/>
      <c r="AB743" s="60"/>
    </row>
    <row r="744" spans="4:28" ht="12.75" x14ac:dyDescent="0.2">
      <c r="D744" s="60"/>
      <c r="E744" s="60"/>
      <c r="F744" s="60"/>
      <c r="Y744" s="60"/>
      <c r="Z744" s="60"/>
      <c r="AA744" s="60"/>
      <c r="AB744" s="60"/>
    </row>
    <row r="745" spans="4:28" ht="12.75" x14ac:dyDescent="0.2">
      <c r="D745" s="60"/>
      <c r="E745" s="60"/>
      <c r="F745" s="60"/>
      <c r="Y745" s="60"/>
      <c r="Z745" s="60"/>
      <c r="AA745" s="60"/>
      <c r="AB745" s="60"/>
    </row>
    <row r="746" spans="4:28" ht="12.75" x14ac:dyDescent="0.2">
      <c r="D746" s="60"/>
      <c r="E746" s="60"/>
      <c r="F746" s="60"/>
      <c r="Y746" s="60"/>
      <c r="Z746" s="60"/>
      <c r="AA746" s="60"/>
      <c r="AB746" s="60"/>
    </row>
    <row r="747" spans="4:28" ht="12.75" x14ac:dyDescent="0.2">
      <c r="D747" s="60"/>
      <c r="E747" s="60"/>
      <c r="F747" s="60"/>
      <c r="Y747" s="60"/>
      <c r="Z747" s="60"/>
      <c r="AA747" s="60"/>
      <c r="AB747" s="60"/>
    </row>
    <row r="748" spans="4:28" ht="12.75" x14ac:dyDescent="0.2">
      <c r="D748" s="60"/>
      <c r="E748" s="60"/>
      <c r="F748" s="60"/>
      <c r="Y748" s="60"/>
      <c r="Z748" s="60"/>
      <c r="AA748" s="60"/>
      <c r="AB748" s="60"/>
    </row>
    <row r="749" spans="4:28" ht="12.75" x14ac:dyDescent="0.2">
      <c r="D749" s="60"/>
      <c r="E749" s="60"/>
      <c r="F749" s="60"/>
      <c r="Y749" s="60"/>
      <c r="Z749" s="60"/>
      <c r="AA749" s="60"/>
      <c r="AB749" s="60"/>
    </row>
    <row r="750" spans="4:28" ht="12.75" x14ac:dyDescent="0.2">
      <c r="D750" s="60"/>
      <c r="E750" s="60"/>
      <c r="F750" s="60"/>
      <c r="Y750" s="60"/>
      <c r="Z750" s="60"/>
      <c r="AA750" s="60"/>
      <c r="AB750" s="60"/>
    </row>
    <row r="751" spans="4:28" ht="12.75" x14ac:dyDescent="0.2">
      <c r="D751" s="60"/>
      <c r="E751" s="60"/>
      <c r="F751" s="60"/>
      <c r="Y751" s="60"/>
      <c r="Z751" s="60"/>
      <c r="AA751" s="60"/>
      <c r="AB751" s="60"/>
    </row>
    <row r="752" spans="4:28" ht="12.75" x14ac:dyDescent="0.2">
      <c r="D752" s="60"/>
      <c r="E752" s="60"/>
      <c r="F752" s="60"/>
      <c r="Y752" s="60"/>
      <c r="Z752" s="60"/>
      <c r="AA752" s="60"/>
      <c r="AB752" s="60"/>
    </row>
    <row r="753" spans="4:28" ht="12.75" x14ac:dyDescent="0.2">
      <c r="D753" s="60"/>
      <c r="E753" s="60"/>
      <c r="F753" s="60"/>
      <c r="Y753" s="60"/>
      <c r="Z753" s="60"/>
      <c r="AA753" s="60"/>
      <c r="AB753" s="60"/>
    </row>
    <row r="754" spans="4:28" ht="12.75" x14ac:dyDescent="0.2">
      <c r="D754" s="60"/>
      <c r="E754" s="60"/>
      <c r="F754" s="60"/>
      <c r="Y754" s="60"/>
      <c r="Z754" s="60"/>
      <c r="AA754" s="60"/>
      <c r="AB754" s="60"/>
    </row>
    <row r="755" spans="4:28" ht="12.75" x14ac:dyDescent="0.2">
      <c r="D755" s="60"/>
      <c r="E755" s="60"/>
      <c r="F755" s="60"/>
      <c r="Y755" s="60"/>
      <c r="Z755" s="60"/>
      <c r="AA755" s="60"/>
      <c r="AB755" s="60"/>
    </row>
    <row r="756" spans="4:28" ht="12.75" x14ac:dyDescent="0.2">
      <c r="D756" s="60"/>
      <c r="E756" s="60"/>
      <c r="F756" s="60"/>
      <c r="Y756" s="60"/>
      <c r="Z756" s="60"/>
      <c r="AA756" s="60"/>
      <c r="AB756" s="60"/>
    </row>
    <row r="757" spans="4:28" ht="12.75" x14ac:dyDescent="0.2">
      <c r="D757" s="60"/>
      <c r="E757" s="60"/>
      <c r="F757" s="60"/>
      <c r="Y757" s="60"/>
      <c r="Z757" s="60"/>
      <c r="AA757" s="60"/>
      <c r="AB757" s="60"/>
    </row>
    <row r="758" spans="4:28" ht="12.75" x14ac:dyDescent="0.2">
      <c r="D758" s="60"/>
      <c r="E758" s="60"/>
      <c r="F758" s="60"/>
      <c r="Y758" s="60"/>
      <c r="Z758" s="60"/>
      <c r="AA758" s="60"/>
      <c r="AB758" s="60"/>
    </row>
    <row r="759" spans="4:28" ht="12.75" x14ac:dyDescent="0.2">
      <c r="D759" s="60"/>
      <c r="E759" s="60"/>
      <c r="F759" s="60"/>
      <c r="Y759" s="60"/>
      <c r="Z759" s="60"/>
      <c r="AA759" s="60"/>
      <c r="AB759" s="60"/>
    </row>
    <row r="760" spans="4:28" ht="12.75" x14ac:dyDescent="0.2">
      <c r="D760" s="60"/>
      <c r="E760" s="60"/>
      <c r="F760" s="60"/>
      <c r="Y760" s="60"/>
      <c r="Z760" s="60"/>
      <c r="AA760" s="60"/>
      <c r="AB760" s="60"/>
    </row>
    <row r="761" spans="4:28" ht="12.75" x14ac:dyDescent="0.2">
      <c r="D761" s="60"/>
      <c r="E761" s="60"/>
      <c r="F761" s="60"/>
      <c r="Y761" s="60"/>
      <c r="Z761" s="60"/>
      <c r="AA761" s="60"/>
      <c r="AB761" s="60"/>
    </row>
    <row r="762" spans="4:28" ht="12.75" x14ac:dyDescent="0.2">
      <c r="D762" s="60"/>
      <c r="E762" s="60"/>
      <c r="F762" s="60"/>
      <c r="Y762" s="60"/>
      <c r="Z762" s="60"/>
      <c r="AA762" s="60"/>
      <c r="AB762" s="60"/>
    </row>
    <row r="763" spans="4:28" ht="12.75" x14ac:dyDescent="0.2">
      <c r="D763" s="60"/>
      <c r="E763" s="60"/>
      <c r="F763" s="60"/>
      <c r="Y763" s="60"/>
      <c r="Z763" s="60"/>
      <c r="AA763" s="60"/>
      <c r="AB763" s="60"/>
    </row>
    <row r="764" spans="4:28" ht="12.75" x14ac:dyDescent="0.2">
      <c r="D764" s="60"/>
      <c r="E764" s="60"/>
      <c r="F764" s="60"/>
      <c r="Y764" s="60"/>
      <c r="Z764" s="60"/>
      <c r="AA764" s="60"/>
      <c r="AB764" s="60"/>
    </row>
    <row r="765" spans="4:28" ht="12.75" x14ac:dyDescent="0.2">
      <c r="D765" s="60"/>
      <c r="E765" s="60"/>
      <c r="F765" s="60"/>
      <c r="Y765" s="60"/>
      <c r="Z765" s="60"/>
      <c r="AA765" s="60"/>
      <c r="AB765" s="60"/>
    </row>
    <row r="766" spans="4:28" ht="12.75" x14ac:dyDescent="0.2">
      <c r="D766" s="60"/>
      <c r="E766" s="60"/>
      <c r="F766" s="60"/>
      <c r="Y766" s="60"/>
      <c r="Z766" s="60"/>
      <c r="AA766" s="60"/>
      <c r="AB766" s="60"/>
    </row>
    <row r="767" spans="4:28" ht="12.75" x14ac:dyDescent="0.2">
      <c r="D767" s="60"/>
      <c r="E767" s="60"/>
      <c r="F767" s="60"/>
      <c r="Y767" s="60"/>
      <c r="Z767" s="60"/>
      <c r="AA767" s="60"/>
      <c r="AB767" s="60"/>
    </row>
    <row r="768" spans="4:28" ht="12.75" x14ac:dyDescent="0.2">
      <c r="D768" s="60"/>
      <c r="E768" s="60"/>
      <c r="F768" s="60"/>
      <c r="Y768" s="60"/>
      <c r="Z768" s="60"/>
      <c r="AA768" s="60"/>
      <c r="AB768" s="60"/>
    </row>
    <row r="769" spans="4:28" ht="12.75" x14ac:dyDescent="0.2">
      <c r="D769" s="60"/>
      <c r="E769" s="60"/>
      <c r="F769" s="60"/>
      <c r="Y769" s="60"/>
      <c r="Z769" s="60"/>
      <c r="AA769" s="60"/>
      <c r="AB769" s="60"/>
    </row>
    <row r="770" spans="4:28" ht="12.75" x14ac:dyDescent="0.2">
      <c r="D770" s="60"/>
      <c r="E770" s="60"/>
      <c r="F770" s="60"/>
      <c r="Y770" s="60"/>
      <c r="Z770" s="60"/>
      <c r="AA770" s="60"/>
      <c r="AB770" s="60"/>
    </row>
    <row r="771" spans="4:28" ht="12.75" x14ac:dyDescent="0.2">
      <c r="D771" s="60"/>
      <c r="E771" s="60"/>
      <c r="F771" s="60"/>
      <c r="Y771" s="60"/>
      <c r="Z771" s="60"/>
      <c r="AA771" s="60"/>
      <c r="AB771" s="60"/>
    </row>
    <row r="772" spans="4:28" ht="12.75" x14ac:dyDescent="0.2">
      <c r="D772" s="60"/>
      <c r="E772" s="60"/>
      <c r="F772" s="60"/>
      <c r="Y772" s="60"/>
      <c r="Z772" s="60"/>
      <c r="AA772" s="60"/>
      <c r="AB772" s="60"/>
    </row>
    <row r="773" spans="4:28" ht="12.75" x14ac:dyDescent="0.2">
      <c r="D773" s="60"/>
      <c r="E773" s="60"/>
      <c r="F773" s="60"/>
      <c r="Y773" s="60"/>
      <c r="Z773" s="60"/>
      <c r="AA773" s="60"/>
      <c r="AB773" s="60"/>
    </row>
    <row r="774" spans="4:28" ht="12.75" x14ac:dyDescent="0.2">
      <c r="D774" s="60"/>
      <c r="E774" s="60"/>
      <c r="F774" s="60"/>
      <c r="Y774" s="60"/>
      <c r="Z774" s="60"/>
      <c r="AA774" s="60"/>
      <c r="AB774" s="60"/>
    </row>
    <row r="775" spans="4:28" ht="12.75" x14ac:dyDescent="0.2">
      <c r="D775" s="60"/>
      <c r="E775" s="60"/>
      <c r="F775" s="60"/>
      <c r="Y775" s="60"/>
      <c r="Z775" s="60"/>
      <c r="AA775" s="60"/>
      <c r="AB775" s="60"/>
    </row>
    <row r="776" spans="4:28" ht="12.75" x14ac:dyDescent="0.2">
      <c r="D776" s="60"/>
      <c r="E776" s="60"/>
      <c r="F776" s="60"/>
      <c r="Y776" s="60"/>
      <c r="Z776" s="60"/>
      <c r="AA776" s="60"/>
      <c r="AB776" s="60"/>
    </row>
    <row r="777" spans="4:28" ht="12.75" x14ac:dyDescent="0.2">
      <c r="D777" s="60"/>
      <c r="E777" s="60"/>
      <c r="F777" s="60"/>
      <c r="Y777" s="60"/>
      <c r="Z777" s="60"/>
      <c r="AA777" s="60"/>
      <c r="AB777" s="60"/>
    </row>
    <row r="778" spans="4:28" ht="12.75" x14ac:dyDescent="0.2">
      <c r="D778" s="60"/>
      <c r="E778" s="60"/>
      <c r="F778" s="60"/>
      <c r="Y778" s="60"/>
      <c r="Z778" s="60"/>
      <c r="AA778" s="60"/>
      <c r="AB778" s="60"/>
    </row>
    <row r="779" spans="4:28" ht="12.75" x14ac:dyDescent="0.2">
      <c r="D779" s="60"/>
      <c r="E779" s="60"/>
      <c r="F779" s="60"/>
      <c r="Y779" s="60"/>
      <c r="Z779" s="60"/>
      <c r="AA779" s="60"/>
      <c r="AB779" s="60"/>
    </row>
    <row r="780" spans="4:28" ht="12.75" x14ac:dyDescent="0.2">
      <c r="D780" s="60"/>
      <c r="E780" s="60"/>
      <c r="F780" s="60"/>
      <c r="Y780" s="60"/>
      <c r="Z780" s="60"/>
      <c r="AA780" s="60"/>
      <c r="AB780" s="60"/>
    </row>
    <row r="781" spans="4:28" ht="12.75" x14ac:dyDescent="0.2">
      <c r="D781" s="60"/>
      <c r="E781" s="60"/>
      <c r="F781" s="60"/>
      <c r="Y781" s="60"/>
      <c r="Z781" s="60"/>
      <c r="AA781" s="60"/>
      <c r="AB781" s="60"/>
    </row>
    <row r="782" spans="4:28" ht="12.75" x14ac:dyDescent="0.2">
      <c r="D782" s="60"/>
      <c r="E782" s="60"/>
      <c r="F782" s="60"/>
      <c r="Y782" s="60"/>
      <c r="Z782" s="60"/>
      <c r="AA782" s="60"/>
      <c r="AB782" s="60"/>
    </row>
    <row r="783" spans="4:28" ht="12.75" x14ac:dyDescent="0.2">
      <c r="D783" s="60"/>
      <c r="E783" s="60"/>
      <c r="F783" s="60"/>
      <c r="Y783" s="60"/>
      <c r="Z783" s="60"/>
      <c r="AA783" s="60"/>
      <c r="AB783" s="60"/>
    </row>
    <row r="784" spans="4:28" ht="12.75" x14ac:dyDescent="0.2">
      <c r="D784" s="60"/>
      <c r="E784" s="60"/>
      <c r="F784" s="60"/>
      <c r="Y784" s="60"/>
      <c r="Z784" s="60"/>
      <c r="AA784" s="60"/>
      <c r="AB784" s="60"/>
    </row>
    <row r="785" spans="4:28" ht="12.75" x14ac:dyDescent="0.2">
      <c r="D785" s="60"/>
      <c r="E785" s="60"/>
      <c r="F785" s="60"/>
      <c r="Y785" s="60"/>
      <c r="Z785" s="60"/>
      <c r="AA785" s="60"/>
      <c r="AB785" s="60"/>
    </row>
    <row r="786" spans="4:28" ht="12.75" x14ac:dyDescent="0.2">
      <c r="D786" s="60"/>
      <c r="E786" s="60"/>
      <c r="F786" s="60"/>
      <c r="Y786" s="60"/>
      <c r="Z786" s="60"/>
      <c r="AA786" s="60"/>
      <c r="AB786" s="60"/>
    </row>
    <row r="787" spans="4:28" ht="12.75" x14ac:dyDescent="0.2">
      <c r="D787" s="60"/>
      <c r="E787" s="60"/>
      <c r="F787" s="60"/>
      <c r="Y787" s="60"/>
      <c r="Z787" s="60"/>
      <c r="AA787" s="60"/>
      <c r="AB787" s="60"/>
    </row>
    <row r="788" spans="4:28" ht="12.75" x14ac:dyDescent="0.2">
      <c r="D788" s="60"/>
      <c r="E788" s="60"/>
      <c r="F788" s="60"/>
      <c r="Y788" s="60"/>
      <c r="Z788" s="60"/>
      <c r="AA788" s="60"/>
      <c r="AB788" s="60"/>
    </row>
    <row r="789" spans="4:28" ht="12.75" x14ac:dyDescent="0.2">
      <c r="D789" s="60"/>
      <c r="E789" s="60"/>
      <c r="F789" s="60"/>
      <c r="Y789" s="60"/>
      <c r="Z789" s="60"/>
      <c r="AA789" s="60"/>
      <c r="AB789" s="60"/>
    </row>
    <row r="790" spans="4:28" ht="12.75" x14ac:dyDescent="0.2">
      <c r="D790" s="60"/>
      <c r="E790" s="60"/>
      <c r="F790" s="60"/>
      <c r="Y790" s="60"/>
      <c r="Z790" s="60"/>
      <c r="AA790" s="60"/>
      <c r="AB790" s="60"/>
    </row>
    <row r="791" spans="4:28" ht="12.75" x14ac:dyDescent="0.2">
      <c r="D791" s="60"/>
      <c r="E791" s="60"/>
      <c r="F791" s="60"/>
      <c r="Y791" s="60"/>
      <c r="Z791" s="60"/>
      <c r="AA791" s="60"/>
      <c r="AB791" s="60"/>
    </row>
    <row r="792" spans="4:28" ht="12.75" x14ac:dyDescent="0.2">
      <c r="D792" s="60"/>
      <c r="E792" s="60"/>
      <c r="F792" s="60"/>
      <c r="Y792" s="60"/>
      <c r="Z792" s="60"/>
      <c r="AA792" s="60"/>
      <c r="AB792" s="60"/>
    </row>
    <row r="793" spans="4:28" ht="12.75" x14ac:dyDescent="0.2">
      <c r="D793" s="60"/>
      <c r="E793" s="60"/>
      <c r="F793" s="60"/>
      <c r="Y793" s="60"/>
      <c r="Z793" s="60"/>
      <c r="AA793" s="60"/>
      <c r="AB793" s="60"/>
    </row>
    <row r="794" spans="4:28" ht="12.75" x14ac:dyDescent="0.2">
      <c r="D794" s="60"/>
      <c r="E794" s="60"/>
      <c r="F794" s="60"/>
      <c r="Y794" s="60"/>
      <c r="Z794" s="60"/>
      <c r="AA794" s="60"/>
      <c r="AB794" s="60"/>
    </row>
    <row r="795" spans="4:28" ht="12.75" x14ac:dyDescent="0.2">
      <c r="D795" s="60"/>
      <c r="E795" s="60"/>
      <c r="F795" s="60"/>
      <c r="Y795" s="60"/>
      <c r="Z795" s="60"/>
      <c r="AA795" s="60"/>
      <c r="AB795" s="60"/>
    </row>
    <row r="796" spans="4:28" ht="12.75" x14ac:dyDescent="0.2">
      <c r="D796" s="60"/>
      <c r="E796" s="60"/>
      <c r="F796" s="60"/>
      <c r="Y796" s="60"/>
      <c r="Z796" s="60"/>
      <c r="AA796" s="60"/>
      <c r="AB796" s="60"/>
    </row>
    <row r="797" spans="4:28" ht="12.75" x14ac:dyDescent="0.2">
      <c r="D797" s="60"/>
      <c r="E797" s="60"/>
      <c r="F797" s="60"/>
      <c r="Y797" s="60"/>
      <c r="Z797" s="60"/>
      <c r="AA797" s="60"/>
      <c r="AB797" s="60"/>
    </row>
    <row r="798" spans="4:28" ht="12.75" x14ac:dyDescent="0.2">
      <c r="D798" s="60"/>
      <c r="E798" s="60"/>
      <c r="F798" s="60"/>
      <c r="Y798" s="60"/>
      <c r="Z798" s="60"/>
      <c r="AA798" s="60"/>
      <c r="AB798" s="60"/>
    </row>
    <row r="799" spans="4:28" ht="12.75" x14ac:dyDescent="0.2">
      <c r="D799" s="60"/>
      <c r="E799" s="60"/>
      <c r="F799" s="60"/>
      <c r="Y799" s="60"/>
      <c r="Z799" s="60"/>
      <c r="AA799" s="60"/>
      <c r="AB799" s="60"/>
    </row>
    <row r="800" spans="4:28" ht="12.75" x14ac:dyDescent="0.2">
      <c r="D800" s="60"/>
      <c r="E800" s="60"/>
      <c r="F800" s="60"/>
      <c r="Y800" s="60"/>
      <c r="Z800" s="60"/>
      <c r="AA800" s="60"/>
      <c r="AB800" s="60"/>
    </row>
    <row r="801" spans="4:28" ht="12.75" x14ac:dyDescent="0.2">
      <c r="D801" s="60"/>
      <c r="E801" s="60"/>
      <c r="F801" s="60"/>
      <c r="Y801" s="60"/>
      <c r="Z801" s="60"/>
      <c r="AA801" s="60"/>
      <c r="AB801" s="60"/>
    </row>
    <row r="802" spans="4:28" ht="12.75" x14ac:dyDescent="0.2">
      <c r="D802" s="60"/>
      <c r="E802" s="60"/>
      <c r="F802" s="60"/>
      <c r="Y802" s="60"/>
      <c r="Z802" s="60"/>
      <c r="AA802" s="60"/>
      <c r="AB802" s="60"/>
    </row>
    <row r="803" spans="4:28" ht="12.75" x14ac:dyDescent="0.2">
      <c r="D803" s="60"/>
      <c r="E803" s="60"/>
      <c r="F803" s="60"/>
      <c r="Y803" s="60"/>
      <c r="Z803" s="60"/>
      <c r="AA803" s="60"/>
      <c r="AB803" s="60"/>
    </row>
    <row r="804" spans="4:28" ht="12.75" x14ac:dyDescent="0.2">
      <c r="D804" s="60"/>
      <c r="E804" s="60"/>
      <c r="F804" s="60"/>
      <c r="Y804" s="60"/>
      <c r="Z804" s="60"/>
      <c r="AA804" s="60"/>
      <c r="AB804" s="60"/>
    </row>
    <row r="805" spans="4:28" ht="12.75" x14ac:dyDescent="0.2">
      <c r="D805" s="60"/>
      <c r="E805" s="60"/>
      <c r="F805" s="60"/>
      <c r="Y805" s="60"/>
      <c r="Z805" s="60"/>
      <c r="AA805" s="60"/>
      <c r="AB805" s="60"/>
    </row>
    <row r="806" spans="4:28" ht="12.75" x14ac:dyDescent="0.2">
      <c r="D806" s="60"/>
      <c r="E806" s="60"/>
      <c r="F806" s="60"/>
      <c r="Y806" s="60"/>
      <c r="Z806" s="60"/>
      <c r="AA806" s="60"/>
      <c r="AB806" s="60"/>
    </row>
    <row r="807" spans="4:28" ht="12.75" x14ac:dyDescent="0.2">
      <c r="D807" s="60"/>
      <c r="E807" s="60"/>
      <c r="F807" s="60"/>
      <c r="Y807" s="60"/>
      <c r="Z807" s="60"/>
      <c r="AA807" s="60"/>
      <c r="AB807" s="60"/>
    </row>
    <row r="808" spans="4:28" ht="12.75" x14ac:dyDescent="0.2">
      <c r="D808" s="60"/>
      <c r="E808" s="60"/>
      <c r="F808" s="60"/>
      <c r="Y808" s="60"/>
      <c r="Z808" s="60"/>
      <c r="AA808" s="60"/>
      <c r="AB808" s="60"/>
    </row>
    <row r="809" spans="4:28" ht="12.75" x14ac:dyDescent="0.2">
      <c r="D809" s="60"/>
      <c r="E809" s="60"/>
      <c r="F809" s="60"/>
      <c r="Y809" s="60"/>
      <c r="Z809" s="60"/>
      <c r="AA809" s="60"/>
      <c r="AB809" s="60"/>
    </row>
    <row r="810" spans="4:28" ht="12.75" x14ac:dyDescent="0.2">
      <c r="D810" s="60"/>
      <c r="E810" s="60"/>
      <c r="F810" s="60"/>
      <c r="Y810" s="60"/>
      <c r="Z810" s="60"/>
      <c r="AA810" s="60"/>
      <c r="AB810" s="60"/>
    </row>
    <row r="811" spans="4:28" ht="12.75" x14ac:dyDescent="0.2">
      <c r="D811" s="60"/>
      <c r="E811" s="60"/>
      <c r="F811" s="60"/>
      <c r="Y811" s="60"/>
      <c r="Z811" s="60"/>
      <c r="AA811" s="60"/>
      <c r="AB811" s="60"/>
    </row>
    <row r="812" spans="4:28" ht="12.75" x14ac:dyDescent="0.2">
      <c r="D812" s="60"/>
      <c r="E812" s="60"/>
      <c r="F812" s="60"/>
      <c r="Y812" s="60"/>
      <c r="Z812" s="60"/>
      <c r="AA812" s="60"/>
      <c r="AB812" s="60"/>
    </row>
    <row r="813" spans="4:28" ht="12.75" x14ac:dyDescent="0.2">
      <c r="D813" s="60"/>
      <c r="E813" s="60"/>
      <c r="F813" s="60"/>
      <c r="Y813" s="60"/>
      <c r="Z813" s="60"/>
      <c r="AA813" s="60"/>
      <c r="AB813" s="60"/>
    </row>
    <row r="814" spans="4:28" ht="12.75" x14ac:dyDescent="0.2">
      <c r="D814" s="60"/>
      <c r="E814" s="60"/>
      <c r="F814" s="60"/>
      <c r="Y814" s="60"/>
      <c r="Z814" s="60"/>
      <c r="AA814" s="60"/>
      <c r="AB814" s="60"/>
    </row>
    <row r="815" spans="4:28" ht="12.75" x14ac:dyDescent="0.2">
      <c r="D815" s="60"/>
      <c r="E815" s="60"/>
      <c r="F815" s="60"/>
      <c r="Y815" s="60"/>
      <c r="Z815" s="60"/>
      <c r="AA815" s="60"/>
      <c r="AB815" s="60"/>
    </row>
    <row r="816" spans="4:28" ht="12.75" x14ac:dyDescent="0.2">
      <c r="D816" s="60"/>
      <c r="E816" s="60"/>
      <c r="F816" s="60"/>
      <c r="Y816" s="60"/>
      <c r="Z816" s="60"/>
      <c r="AA816" s="60"/>
      <c r="AB816" s="60"/>
    </row>
    <row r="817" spans="4:28" ht="12.75" x14ac:dyDescent="0.2">
      <c r="D817" s="60"/>
      <c r="E817" s="60"/>
      <c r="F817" s="60"/>
      <c r="Y817" s="60"/>
      <c r="Z817" s="60"/>
      <c r="AA817" s="60"/>
      <c r="AB817" s="60"/>
    </row>
    <row r="818" spans="4:28" ht="12.75" x14ac:dyDescent="0.2">
      <c r="D818" s="60"/>
      <c r="E818" s="60"/>
      <c r="F818" s="60"/>
      <c r="Y818" s="60"/>
      <c r="Z818" s="60"/>
      <c r="AA818" s="60"/>
      <c r="AB818" s="60"/>
    </row>
    <row r="819" spans="4:28" ht="12.75" x14ac:dyDescent="0.2">
      <c r="D819" s="60"/>
      <c r="E819" s="60"/>
      <c r="F819" s="60"/>
      <c r="Y819" s="60"/>
      <c r="Z819" s="60"/>
      <c r="AA819" s="60"/>
      <c r="AB819" s="60"/>
    </row>
    <row r="820" spans="4:28" ht="12.75" x14ac:dyDescent="0.2">
      <c r="D820" s="60"/>
      <c r="E820" s="60"/>
      <c r="F820" s="60"/>
      <c r="Y820" s="60"/>
      <c r="Z820" s="60"/>
      <c r="AA820" s="60"/>
      <c r="AB820" s="60"/>
    </row>
    <row r="821" spans="4:28" ht="12.75" x14ac:dyDescent="0.2">
      <c r="D821" s="60"/>
      <c r="E821" s="60"/>
      <c r="F821" s="60"/>
      <c r="Y821" s="60"/>
      <c r="Z821" s="60"/>
      <c r="AA821" s="60"/>
      <c r="AB821" s="60"/>
    </row>
    <row r="822" spans="4:28" ht="12.75" x14ac:dyDescent="0.2">
      <c r="D822" s="60"/>
      <c r="E822" s="60"/>
      <c r="F822" s="60"/>
      <c r="Y822" s="60"/>
      <c r="Z822" s="60"/>
      <c r="AA822" s="60"/>
      <c r="AB822" s="60"/>
    </row>
    <row r="823" spans="4:28" ht="12.75" x14ac:dyDescent="0.2">
      <c r="D823" s="60"/>
      <c r="E823" s="60"/>
      <c r="F823" s="60"/>
      <c r="Y823" s="60"/>
      <c r="Z823" s="60"/>
      <c r="AA823" s="60"/>
      <c r="AB823" s="60"/>
    </row>
    <row r="824" spans="4:28" ht="12.75" x14ac:dyDescent="0.2">
      <c r="D824" s="60"/>
      <c r="E824" s="60"/>
      <c r="F824" s="60"/>
      <c r="Y824" s="60"/>
      <c r="Z824" s="60"/>
      <c r="AA824" s="60"/>
      <c r="AB824" s="60"/>
    </row>
    <row r="825" spans="4:28" ht="12.75" x14ac:dyDescent="0.2">
      <c r="D825" s="60"/>
      <c r="E825" s="60"/>
      <c r="F825" s="60"/>
      <c r="Y825" s="60"/>
      <c r="Z825" s="60"/>
      <c r="AA825" s="60"/>
      <c r="AB825" s="60"/>
    </row>
    <row r="826" spans="4:28" ht="12.75" x14ac:dyDescent="0.2">
      <c r="D826" s="60"/>
      <c r="E826" s="60"/>
      <c r="F826" s="60"/>
      <c r="Y826" s="60"/>
      <c r="Z826" s="60"/>
      <c r="AA826" s="60"/>
      <c r="AB826" s="60"/>
    </row>
    <row r="827" spans="4:28" ht="12.75" x14ac:dyDescent="0.2">
      <c r="D827" s="60"/>
      <c r="E827" s="60"/>
      <c r="F827" s="60"/>
      <c r="Y827" s="60"/>
      <c r="Z827" s="60"/>
      <c r="AA827" s="60"/>
      <c r="AB827" s="60"/>
    </row>
    <row r="828" spans="4:28" ht="12.75" x14ac:dyDescent="0.2">
      <c r="D828" s="60"/>
      <c r="E828" s="60"/>
      <c r="F828" s="60"/>
      <c r="Y828" s="60"/>
      <c r="Z828" s="60"/>
      <c r="AA828" s="60"/>
      <c r="AB828" s="60"/>
    </row>
    <row r="829" spans="4:28" ht="12.75" x14ac:dyDescent="0.2">
      <c r="D829" s="60"/>
      <c r="E829" s="60"/>
      <c r="F829" s="60"/>
      <c r="Y829" s="60"/>
      <c r="Z829" s="60"/>
      <c r="AA829" s="60"/>
      <c r="AB829" s="60"/>
    </row>
    <row r="830" spans="4:28" ht="12.75" x14ac:dyDescent="0.2">
      <c r="D830" s="60"/>
      <c r="E830" s="60"/>
      <c r="F830" s="60"/>
      <c r="Y830" s="60"/>
      <c r="Z830" s="60"/>
      <c r="AA830" s="60"/>
      <c r="AB830" s="60"/>
    </row>
    <row r="831" spans="4:28" ht="12.75" x14ac:dyDescent="0.2">
      <c r="D831" s="60"/>
      <c r="E831" s="60"/>
      <c r="F831" s="60"/>
      <c r="Y831" s="60"/>
      <c r="Z831" s="60"/>
      <c r="AA831" s="60"/>
      <c r="AB831" s="60"/>
    </row>
    <row r="832" spans="4:28" ht="12.75" x14ac:dyDescent="0.2">
      <c r="D832" s="60"/>
      <c r="E832" s="60"/>
      <c r="F832" s="60"/>
      <c r="Y832" s="60"/>
      <c r="Z832" s="60"/>
      <c r="AA832" s="60"/>
      <c r="AB832" s="60"/>
    </row>
    <row r="833" spans="4:28" ht="12.75" x14ac:dyDescent="0.2">
      <c r="D833" s="60"/>
      <c r="E833" s="60"/>
      <c r="F833" s="60"/>
      <c r="Y833" s="60"/>
      <c r="Z833" s="60"/>
      <c r="AA833" s="60"/>
      <c r="AB833" s="60"/>
    </row>
    <row r="834" spans="4:28" ht="12.75" x14ac:dyDescent="0.2">
      <c r="D834" s="60"/>
      <c r="E834" s="60"/>
      <c r="F834" s="60"/>
      <c r="Y834" s="60"/>
      <c r="Z834" s="60"/>
      <c r="AA834" s="60"/>
      <c r="AB834" s="60"/>
    </row>
    <row r="835" spans="4:28" ht="12.75" x14ac:dyDescent="0.2">
      <c r="D835" s="60"/>
      <c r="E835" s="60"/>
      <c r="F835" s="60"/>
      <c r="Y835" s="60"/>
      <c r="Z835" s="60"/>
      <c r="AA835" s="60"/>
      <c r="AB835" s="60"/>
    </row>
    <row r="836" spans="4:28" ht="12.75" x14ac:dyDescent="0.2">
      <c r="D836" s="60"/>
      <c r="E836" s="60"/>
      <c r="F836" s="60"/>
      <c r="Y836" s="60"/>
      <c r="Z836" s="60"/>
      <c r="AA836" s="60"/>
      <c r="AB836" s="60"/>
    </row>
    <row r="837" spans="4:28" ht="12.75" x14ac:dyDescent="0.2">
      <c r="D837" s="60"/>
      <c r="E837" s="60"/>
      <c r="F837" s="60"/>
      <c r="Y837" s="60"/>
      <c r="Z837" s="60"/>
      <c r="AA837" s="60"/>
      <c r="AB837" s="60"/>
    </row>
    <row r="838" spans="4:28" ht="12.75" x14ac:dyDescent="0.2">
      <c r="D838" s="60"/>
      <c r="E838" s="60"/>
      <c r="F838" s="60"/>
      <c r="Y838" s="60"/>
      <c r="Z838" s="60"/>
      <c r="AA838" s="60"/>
      <c r="AB838" s="60"/>
    </row>
    <row r="839" spans="4:28" ht="12.75" x14ac:dyDescent="0.2">
      <c r="D839" s="60"/>
      <c r="E839" s="60"/>
      <c r="F839" s="60"/>
      <c r="Y839" s="60"/>
      <c r="Z839" s="60"/>
      <c r="AA839" s="60"/>
      <c r="AB839" s="60"/>
    </row>
    <row r="840" spans="4:28" ht="12.75" x14ac:dyDescent="0.2">
      <c r="D840" s="60"/>
      <c r="E840" s="60"/>
      <c r="F840" s="60"/>
      <c r="Y840" s="60"/>
      <c r="Z840" s="60"/>
      <c r="AA840" s="60"/>
      <c r="AB840" s="60"/>
    </row>
    <row r="841" spans="4:28" ht="12.75" x14ac:dyDescent="0.2">
      <c r="D841" s="60"/>
      <c r="E841" s="60"/>
      <c r="F841" s="60"/>
      <c r="Y841" s="60"/>
      <c r="Z841" s="60"/>
      <c r="AA841" s="60"/>
      <c r="AB841" s="60"/>
    </row>
    <row r="842" spans="4:28" ht="12.75" x14ac:dyDescent="0.2">
      <c r="D842" s="60"/>
      <c r="E842" s="60"/>
      <c r="F842" s="60"/>
      <c r="Y842" s="60"/>
      <c r="Z842" s="60"/>
      <c r="AA842" s="60"/>
      <c r="AB842" s="60"/>
    </row>
    <row r="843" spans="4:28" ht="12.75" x14ac:dyDescent="0.2">
      <c r="D843" s="60"/>
      <c r="E843" s="60"/>
      <c r="F843" s="60"/>
      <c r="Y843" s="60"/>
      <c r="Z843" s="60"/>
      <c r="AA843" s="60"/>
      <c r="AB843" s="60"/>
    </row>
    <row r="844" spans="4:28" ht="12.75" x14ac:dyDescent="0.2">
      <c r="D844" s="60"/>
      <c r="E844" s="60"/>
      <c r="F844" s="60"/>
      <c r="Y844" s="60"/>
      <c r="Z844" s="60"/>
      <c r="AA844" s="60"/>
      <c r="AB844" s="60"/>
    </row>
    <row r="845" spans="4:28" ht="12.75" x14ac:dyDescent="0.2">
      <c r="D845" s="60"/>
      <c r="E845" s="60"/>
      <c r="F845" s="60"/>
      <c r="Y845" s="60"/>
      <c r="Z845" s="60"/>
      <c r="AA845" s="60"/>
      <c r="AB845" s="60"/>
    </row>
    <row r="846" spans="4:28" ht="12.75" x14ac:dyDescent="0.2">
      <c r="D846" s="60"/>
      <c r="E846" s="60"/>
      <c r="F846" s="60"/>
      <c r="Y846" s="60"/>
      <c r="Z846" s="60"/>
      <c r="AA846" s="60"/>
      <c r="AB846" s="60"/>
    </row>
    <row r="847" spans="4:28" ht="12.75" x14ac:dyDescent="0.2">
      <c r="D847" s="60"/>
      <c r="E847" s="60"/>
      <c r="F847" s="60"/>
      <c r="Y847" s="60"/>
      <c r="Z847" s="60"/>
      <c r="AA847" s="60"/>
      <c r="AB847" s="60"/>
    </row>
    <row r="848" spans="4:28" ht="12.75" x14ac:dyDescent="0.2">
      <c r="D848" s="60"/>
      <c r="E848" s="60"/>
      <c r="F848" s="60"/>
      <c r="Y848" s="60"/>
      <c r="Z848" s="60"/>
      <c r="AA848" s="60"/>
      <c r="AB848" s="60"/>
    </row>
    <row r="849" spans="4:28" ht="12.75" x14ac:dyDescent="0.2">
      <c r="D849" s="60"/>
      <c r="E849" s="60"/>
      <c r="F849" s="60"/>
      <c r="Y849" s="60"/>
      <c r="Z849" s="60"/>
      <c r="AA849" s="60"/>
      <c r="AB849" s="60"/>
    </row>
    <row r="850" spans="4:28" ht="12.75" x14ac:dyDescent="0.2">
      <c r="D850" s="60"/>
      <c r="E850" s="60"/>
      <c r="F850" s="60"/>
      <c r="Y850" s="60"/>
      <c r="Z850" s="60"/>
      <c r="AA850" s="60"/>
      <c r="AB850" s="60"/>
    </row>
    <row r="851" spans="4:28" ht="12.75" x14ac:dyDescent="0.2">
      <c r="D851" s="60"/>
      <c r="E851" s="60"/>
      <c r="F851" s="60"/>
      <c r="Y851" s="60"/>
      <c r="Z851" s="60"/>
      <c r="AA851" s="60"/>
      <c r="AB851" s="60"/>
    </row>
    <row r="852" spans="4:28" ht="12.75" x14ac:dyDescent="0.2">
      <c r="D852" s="60"/>
      <c r="E852" s="60"/>
      <c r="F852" s="60"/>
      <c r="Y852" s="60"/>
      <c r="Z852" s="60"/>
      <c r="AA852" s="60"/>
      <c r="AB852" s="60"/>
    </row>
    <row r="853" spans="4:28" ht="12.75" x14ac:dyDescent="0.2">
      <c r="D853" s="60"/>
      <c r="E853" s="60"/>
      <c r="F853" s="60"/>
      <c r="Y853" s="60"/>
      <c r="Z853" s="60"/>
      <c r="AA853" s="60"/>
      <c r="AB853" s="60"/>
    </row>
    <row r="854" spans="4:28" ht="12.75" x14ac:dyDescent="0.2">
      <c r="D854" s="60"/>
      <c r="E854" s="60"/>
      <c r="F854" s="60"/>
      <c r="Y854" s="60"/>
      <c r="Z854" s="60"/>
      <c r="AA854" s="60"/>
      <c r="AB854" s="60"/>
    </row>
    <row r="855" spans="4:28" ht="12.75" x14ac:dyDescent="0.2">
      <c r="D855" s="60"/>
      <c r="E855" s="60"/>
      <c r="F855" s="60"/>
      <c r="Y855" s="60"/>
      <c r="Z855" s="60"/>
      <c r="AA855" s="60"/>
      <c r="AB855" s="60"/>
    </row>
    <row r="856" spans="4:28" ht="12.75" x14ac:dyDescent="0.2">
      <c r="D856" s="60"/>
      <c r="E856" s="60"/>
      <c r="F856" s="60"/>
      <c r="Y856" s="60"/>
      <c r="Z856" s="60"/>
      <c r="AA856" s="60"/>
      <c r="AB856" s="60"/>
    </row>
    <row r="857" spans="4:28" ht="12.75" x14ac:dyDescent="0.2">
      <c r="D857" s="60"/>
      <c r="E857" s="60"/>
      <c r="F857" s="60"/>
      <c r="Y857" s="60"/>
      <c r="Z857" s="60"/>
      <c r="AA857" s="60"/>
      <c r="AB857" s="60"/>
    </row>
    <row r="858" spans="4:28" ht="12.75" x14ac:dyDescent="0.2">
      <c r="D858" s="60"/>
      <c r="E858" s="60"/>
      <c r="F858" s="60"/>
      <c r="Y858" s="60"/>
      <c r="Z858" s="60"/>
      <c r="AA858" s="60"/>
      <c r="AB858" s="60"/>
    </row>
    <row r="859" spans="4:28" ht="12.75" x14ac:dyDescent="0.2">
      <c r="D859" s="60"/>
      <c r="E859" s="60"/>
      <c r="F859" s="60"/>
      <c r="Y859" s="60"/>
      <c r="Z859" s="60"/>
      <c r="AA859" s="60"/>
      <c r="AB859" s="60"/>
    </row>
    <row r="860" spans="4:28" ht="12.75" x14ac:dyDescent="0.2">
      <c r="D860" s="60"/>
      <c r="E860" s="60"/>
      <c r="F860" s="60"/>
      <c r="Y860" s="60"/>
      <c r="Z860" s="60"/>
      <c r="AA860" s="60"/>
      <c r="AB860" s="60"/>
    </row>
    <row r="861" spans="4:28" ht="12.75" x14ac:dyDescent="0.2">
      <c r="D861" s="60"/>
      <c r="E861" s="60"/>
      <c r="F861" s="60"/>
      <c r="Y861" s="60"/>
      <c r="Z861" s="60"/>
      <c r="AA861" s="60"/>
      <c r="AB861" s="60"/>
    </row>
    <row r="862" spans="4:28" ht="12.75" x14ac:dyDescent="0.2">
      <c r="D862" s="60"/>
      <c r="E862" s="60"/>
      <c r="F862" s="60"/>
      <c r="Y862" s="60"/>
      <c r="Z862" s="60"/>
      <c r="AA862" s="60"/>
      <c r="AB862" s="60"/>
    </row>
    <row r="863" spans="4:28" ht="12.75" x14ac:dyDescent="0.2">
      <c r="D863" s="60"/>
      <c r="E863" s="60"/>
      <c r="F863" s="60"/>
      <c r="Y863" s="60"/>
      <c r="Z863" s="60"/>
      <c r="AA863" s="60"/>
      <c r="AB863" s="60"/>
    </row>
    <row r="864" spans="4:28" ht="12.75" x14ac:dyDescent="0.2">
      <c r="D864" s="60"/>
      <c r="E864" s="60"/>
      <c r="F864" s="60"/>
      <c r="Y864" s="60"/>
      <c r="Z864" s="60"/>
      <c r="AA864" s="60"/>
      <c r="AB864" s="60"/>
    </row>
    <row r="865" spans="4:28" ht="12.75" x14ac:dyDescent="0.2">
      <c r="D865" s="60"/>
      <c r="E865" s="60"/>
      <c r="F865" s="60"/>
      <c r="Y865" s="60"/>
      <c r="Z865" s="60"/>
      <c r="AA865" s="60"/>
      <c r="AB865" s="60"/>
    </row>
    <row r="866" spans="4:28" ht="12.75" x14ac:dyDescent="0.2">
      <c r="D866" s="60"/>
      <c r="E866" s="60"/>
      <c r="F866" s="60"/>
      <c r="Y866" s="60"/>
      <c r="Z866" s="60"/>
      <c r="AA866" s="60"/>
      <c r="AB866" s="60"/>
    </row>
    <row r="867" spans="4:28" ht="12.75" x14ac:dyDescent="0.2">
      <c r="D867" s="60"/>
      <c r="E867" s="60"/>
      <c r="F867" s="60"/>
      <c r="Y867" s="60"/>
      <c r="Z867" s="60"/>
      <c r="AA867" s="60"/>
      <c r="AB867" s="60"/>
    </row>
    <row r="868" spans="4:28" ht="12.75" x14ac:dyDescent="0.2">
      <c r="D868" s="60"/>
      <c r="E868" s="60"/>
      <c r="F868" s="60"/>
      <c r="Y868" s="60"/>
      <c r="Z868" s="60"/>
      <c r="AA868" s="60"/>
      <c r="AB868" s="60"/>
    </row>
    <row r="869" spans="4:28" ht="12.75" x14ac:dyDescent="0.2">
      <c r="D869" s="60"/>
      <c r="E869" s="60"/>
      <c r="F869" s="60"/>
      <c r="Y869" s="60"/>
      <c r="Z869" s="60"/>
      <c r="AA869" s="60"/>
      <c r="AB869" s="60"/>
    </row>
    <row r="870" spans="4:28" ht="12.75" x14ac:dyDescent="0.2">
      <c r="D870" s="60"/>
      <c r="E870" s="60"/>
      <c r="F870" s="60"/>
      <c r="Y870" s="60"/>
      <c r="Z870" s="60"/>
      <c r="AA870" s="60"/>
      <c r="AB870" s="60"/>
    </row>
    <row r="871" spans="4:28" ht="12.75" x14ac:dyDescent="0.2">
      <c r="D871" s="60"/>
      <c r="E871" s="60"/>
      <c r="F871" s="60"/>
      <c r="Y871" s="60"/>
      <c r="Z871" s="60"/>
      <c r="AA871" s="60"/>
      <c r="AB871" s="60"/>
    </row>
    <row r="872" spans="4:28" ht="12.75" x14ac:dyDescent="0.2">
      <c r="D872" s="60"/>
      <c r="E872" s="60"/>
      <c r="F872" s="60"/>
      <c r="Y872" s="60"/>
      <c r="Z872" s="60"/>
      <c r="AA872" s="60"/>
      <c r="AB872" s="60"/>
    </row>
    <row r="873" spans="4:28" ht="12.75" x14ac:dyDescent="0.2">
      <c r="D873" s="60"/>
      <c r="E873" s="60"/>
      <c r="F873" s="60"/>
      <c r="Y873" s="60"/>
      <c r="Z873" s="60"/>
      <c r="AA873" s="60"/>
      <c r="AB873" s="60"/>
    </row>
    <row r="874" spans="4:28" ht="12.75" x14ac:dyDescent="0.2">
      <c r="D874" s="60"/>
      <c r="E874" s="60"/>
      <c r="F874" s="60"/>
      <c r="Y874" s="60"/>
      <c r="Z874" s="60"/>
      <c r="AA874" s="60"/>
      <c r="AB874" s="60"/>
    </row>
    <row r="875" spans="4:28" ht="12.75" x14ac:dyDescent="0.2">
      <c r="D875" s="60"/>
      <c r="E875" s="60"/>
      <c r="F875" s="60"/>
      <c r="Y875" s="60"/>
      <c r="Z875" s="60"/>
      <c r="AA875" s="60"/>
      <c r="AB875" s="60"/>
    </row>
    <row r="876" spans="4:28" ht="12.75" x14ac:dyDescent="0.2">
      <c r="D876" s="60"/>
      <c r="E876" s="60"/>
      <c r="F876" s="60"/>
      <c r="Y876" s="60"/>
      <c r="Z876" s="60"/>
      <c r="AA876" s="60"/>
      <c r="AB876" s="60"/>
    </row>
    <row r="877" spans="4:28" ht="12.75" x14ac:dyDescent="0.2">
      <c r="D877" s="60"/>
      <c r="E877" s="60"/>
      <c r="F877" s="60"/>
      <c r="Y877" s="60"/>
      <c r="Z877" s="60"/>
      <c r="AA877" s="60"/>
      <c r="AB877" s="60"/>
    </row>
    <row r="878" spans="4:28" ht="12.75" x14ac:dyDescent="0.2">
      <c r="D878" s="60"/>
      <c r="E878" s="60"/>
      <c r="F878" s="60"/>
      <c r="Y878" s="60"/>
      <c r="Z878" s="60"/>
      <c r="AA878" s="60"/>
      <c r="AB878" s="60"/>
    </row>
    <row r="879" spans="4:28" ht="12.75" x14ac:dyDescent="0.2">
      <c r="D879" s="60"/>
      <c r="E879" s="60"/>
      <c r="F879" s="60"/>
      <c r="Y879" s="60"/>
      <c r="Z879" s="60"/>
      <c r="AA879" s="60"/>
      <c r="AB879" s="60"/>
    </row>
    <row r="880" spans="4:28" ht="12.75" x14ac:dyDescent="0.2">
      <c r="D880" s="60"/>
      <c r="E880" s="60"/>
      <c r="F880" s="60"/>
      <c r="Y880" s="60"/>
      <c r="Z880" s="60"/>
      <c r="AA880" s="60"/>
      <c r="AB880" s="60"/>
    </row>
    <row r="881" spans="4:28" ht="12.75" x14ac:dyDescent="0.2">
      <c r="D881" s="60"/>
      <c r="E881" s="60"/>
      <c r="F881" s="60"/>
      <c r="Y881" s="60"/>
      <c r="Z881" s="60"/>
      <c r="AA881" s="60"/>
      <c r="AB881" s="60"/>
    </row>
    <row r="882" spans="4:28" ht="12.75" x14ac:dyDescent="0.2">
      <c r="D882" s="60"/>
      <c r="E882" s="60"/>
      <c r="F882" s="60"/>
      <c r="Y882" s="60"/>
      <c r="Z882" s="60"/>
      <c r="AA882" s="60"/>
      <c r="AB882" s="60"/>
    </row>
    <row r="883" spans="4:28" ht="12.75" x14ac:dyDescent="0.2">
      <c r="D883" s="60"/>
      <c r="E883" s="60"/>
      <c r="F883" s="60"/>
      <c r="Y883" s="60"/>
      <c r="Z883" s="60"/>
      <c r="AA883" s="60"/>
      <c r="AB883" s="60"/>
    </row>
    <row r="884" spans="4:28" ht="12.75" x14ac:dyDescent="0.2">
      <c r="D884" s="60"/>
      <c r="E884" s="60"/>
      <c r="F884" s="60"/>
      <c r="Y884" s="60"/>
      <c r="Z884" s="60"/>
      <c r="AA884" s="60"/>
      <c r="AB884" s="60"/>
    </row>
    <row r="885" spans="4:28" ht="12.75" x14ac:dyDescent="0.2">
      <c r="D885" s="60"/>
      <c r="E885" s="60"/>
      <c r="F885" s="60"/>
      <c r="Y885" s="60"/>
      <c r="Z885" s="60"/>
      <c r="AA885" s="60"/>
      <c r="AB885" s="60"/>
    </row>
    <row r="886" spans="4:28" ht="12.75" x14ac:dyDescent="0.2">
      <c r="D886" s="60"/>
      <c r="E886" s="60"/>
      <c r="F886" s="60"/>
      <c r="Y886" s="60"/>
      <c r="Z886" s="60"/>
      <c r="AA886" s="60"/>
      <c r="AB886" s="60"/>
    </row>
    <row r="887" spans="4:28" ht="12.75" x14ac:dyDescent="0.2">
      <c r="D887" s="60"/>
      <c r="E887" s="60"/>
      <c r="F887" s="60"/>
      <c r="Y887" s="60"/>
      <c r="Z887" s="60"/>
      <c r="AA887" s="60"/>
      <c r="AB887" s="60"/>
    </row>
    <row r="888" spans="4:28" ht="12.75" x14ac:dyDescent="0.2">
      <c r="D888" s="60"/>
      <c r="E888" s="60"/>
      <c r="F888" s="60"/>
      <c r="Y888" s="60"/>
      <c r="Z888" s="60"/>
      <c r="AA888" s="60"/>
      <c r="AB888" s="60"/>
    </row>
    <row r="889" spans="4:28" ht="12.75" x14ac:dyDescent="0.2">
      <c r="D889" s="60"/>
      <c r="E889" s="60"/>
      <c r="F889" s="60"/>
      <c r="Y889" s="60"/>
      <c r="Z889" s="60"/>
      <c r="AA889" s="60"/>
      <c r="AB889" s="60"/>
    </row>
    <row r="890" spans="4:28" ht="12.75" x14ac:dyDescent="0.2">
      <c r="D890" s="60"/>
      <c r="E890" s="60"/>
      <c r="F890" s="60"/>
      <c r="Y890" s="60"/>
      <c r="Z890" s="60"/>
      <c r="AA890" s="60"/>
      <c r="AB890" s="60"/>
    </row>
    <row r="891" spans="4:28" ht="12.75" x14ac:dyDescent="0.2">
      <c r="D891" s="60"/>
      <c r="E891" s="60"/>
      <c r="F891" s="60"/>
      <c r="Y891" s="60"/>
      <c r="Z891" s="60"/>
      <c r="AA891" s="60"/>
      <c r="AB891" s="60"/>
    </row>
    <row r="892" spans="4:28" ht="12.75" x14ac:dyDescent="0.2">
      <c r="D892" s="60"/>
      <c r="E892" s="60"/>
      <c r="F892" s="60"/>
      <c r="Y892" s="60"/>
      <c r="Z892" s="60"/>
      <c r="AA892" s="60"/>
      <c r="AB892" s="60"/>
    </row>
    <row r="893" spans="4:28" ht="12.75" x14ac:dyDescent="0.2">
      <c r="D893" s="60"/>
      <c r="E893" s="60"/>
      <c r="F893" s="60"/>
      <c r="Y893" s="60"/>
      <c r="Z893" s="60"/>
      <c r="AA893" s="60"/>
      <c r="AB893" s="60"/>
    </row>
    <row r="894" spans="4:28" ht="12.75" x14ac:dyDescent="0.2">
      <c r="D894" s="60"/>
      <c r="E894" s="60"/>
      <c r="F894" s="60"/>
      <c r="Y894" s="60"/>
      <c r="Z894" s="60"/>
      <c r="AA894" s="60"/>
      <c r="AB894" s="60"/>
    </row>
    <row r="895" spans="4:28" ht="12.75" x14ac:dyDescent="0.2">
      <c r="D895" s="60"/>
      <c r="E895" s="60"/>
      <c r="F895" s="60"/>
      <c r="Y895" s="60"/>
      <c r="Z895" s="60"/>
      <c r="AA895" s="60"/>
      <c r="AB895" s="60"/>
    </row>
    <row r="896" spans="4:28" ht="12.75" x14ac:dyDescent="0.2">
      <c r="D896" s="60"/>
      <c r="E896" s="60"/>
      <c r="F896" s="60"/>
      <c r="Y896" s="60"/>
      <c r="Z896" s="60"/>
      <c r="AA896" s="60"/>
      <c r="AB896" s="60"/>
    </row>
    <row r="897" spans="4:28" ht="12.75" x14ac:dyDescent="0.2">
      <c r="D897" s="60"/>
      <c r="E897" s="60"/>
      <c r="F897" s="60"/>
      <c r="Y897" s="60"/>
      <c r="Z897" s="60"/>
      <c r="AA897" s="60"/>
      <c r="AB897" s="60"/>
    </row>
    <row r="898" spans="4:28" ht="12.75" x14ac:dyDescent="0.2">
      <c r="D898" s="60"/>
      <c r="E898" s="60"/>
      <c r="F898" s="60"/>
      <c r="Y898" s="60"/>
      <c r="Z898" s="60"/>
      <c r="AA898" s="60"/>
      <c r="AB898" s="60"/>
    </row>
    <row r="899" spans="4:28" ht="12.75" x14ac:dyDescent="0.2">
      <c r="D899" s="60"/>
      <c r="E899" s="60"/>
      <c r="F899" s="60"/>
      <c r="Y899" s="60"/>
      <c r="Z899" s="60"/>
      <c r="AA899" s="60"/>
      <c r="AB899" s="60"/>
    </row>
    <row r="900" spans="4:28" ht="12.75" x14ac:dyDescent="0.2">
      <c r="D900" s="60"/>
      <c r="E900" s="60"/>
      <c r="F900" s="60"/>
      <c r="Y900" s="60"/>
      <c r="Z900" s="60"/>
      <c r="AA900" s="60"/>
      <c r="AB900" s="60"/>
    </row>
    <row r="901" spans="4:28" ht="12.75" x14ac:dyDescent="0.2">
      <c r="D901" s="60"/>
      <c r="E901" s="60"/>
      <c r="F901" s="60"/>
      <c r="Y901" s="60"/>
      <c r="Z901" s="60"/>
      <c r="AA901" s="60"/>
      <c r="AB901" s="60"/>
    </row>
    <row r="902" spans="4:28" ht="12.75" x14ac:dyDescent="0.2">
      <c r="D902" s="60"/>
      <c r="E902" s="60"/>
      <c r="F902" s="60"/>
      <c r="Y902" s="60"/>
      <c r="Z902" s="60"/>
      <c r="AA902" s="60"/>
      <c r="AB902" s="60"/>
    </row>
    <row r="903" spans="4:28" ht="12.75" x14ac:dyDescent="0.2">
      <c r="D903" s="60"/>
      <c r="E903" s="60"/>
      <c r="F903" s="60"/>
      <c r="Y903" s="60"/>
      <c r="Z903" s="60"/>
      <c r="AA903" s="60"/>
      <c r="AB903" s="60"/>
    </row>
    <row r="904" spans="4:28" ht="12.75" x14ac:dyDescent="0.2">
      <c r="D904" s="60"/>
      <c r="E904" s="60"/>
      <c r="F904" s="60"/>
      <c r="Y904" s="60"/>
      <c r="Z904" s="60"/>
      <c r="AA904" s="60"/>
      <c r="AB904" s="60"/>
    </row>
    <row r="905" spans="4:28" ht="12.75" x14ac:dyDescent="0.2">
      <c r="D905" s="60"/>
      <c r="E905" s="60"/>
      <c r="F905" s="60"/>
      <c r="Y905" s="60"/>
      <c r="Z905" s="60"/>
      <c r="AA905" s="60"/>
      <c r="AB905" s="60"/>
    </row>
    <row r="906" spans="4:28" ht="12.75" x14ac:dyDescent="0.2">
      <c r="D906" s="60"/>
      <c r="E906" s="60"/>
      <c r="F906" s="60"/>
      <c r="Y906" s="60"/>
      <c r="Z906" s="60"/>
      <c r="AA906" s="60"/>
      <c r="AB906" s="60"/>
    </row>
    <row r="907" spans="4:28" ht="12.75" x14ac:dyDescent="0.2">
      <c r="D907" s="60"/>
      <c r="E907" s="60"/>
      <c r="F907" s="60"/>
      <c r="Y907" s="60"/>
      <c r="Z907" s="60"/>
      <c r="AA907" s="60"/>
      <c r="AB907" s="60"/>
    </row>
    <row r="908" spans="4:28" ht="12.75" x14ac:dyDescent="0.2">
      <c r="D908" s="60"/>
      <c r="E908" s="60"/>
      <c r="F908" s="60"/>
      <c r="Y908" s="60"/>
      <c r="Z908" s="60"/>
      <c r="AA908" s="60"/>
      <c r="AB908" s="60"/>
    </row>
    <row r="909" spans="4:28" ht="12.75" x14ac:dyDescent="0.2">
      <c r="D909" s="60"/>
      <c r="E909" s="60"/>
      <c r="F909" s="60"/>
      <c r="Y909" s="60"/>
      <c r="Z909" s="60"/>
      <c r="AA909" s="60"/>
      <c r="AB909" s="60"/>
    </row>
    <row r="910" spans="4:28" ht="12.75" x14ac:dyDescent="0.2">
      <c r="D910" s="60"/>
      <c r="E910" s="60"/>
      <c r="F910" s="60"/>
      <c r="Y910" s="60"/>
      <c r="Z910" s="60"/>
      <c r="AA910" s="60"/>
      <c r="AB910" s="60"/>
    </row>
    <row r="911" spans="4:28" ht="12.75" x14ac:dyDescent="0.2">
      <c r="D911" s="60"/>
      <c r="E911" s="60"/>
      <c r="F911" s="60"/>
      <c r="Y911" s="60"/>
      <c r="Z911" s="60"/>
      <c r="AA911" s="60"/>
      <c r="AB911" s="60"/>
    </row>
    <row r="912" spans="4:28" ht="12.75" x14ac:dyDescent="0.2">
      <c r="D912" s="60"/>
      <c r="E912" s="60"/>
      <c r="F912" s="60"/>
      <c r="Y912" s="60"/>
      <c r="Z912" s="60"/>
      <c r="AA912" s="60"/>
      <c r="AB912" s="60"/>
    </row>
    <row r="913" spans="4:28" ht="12.75" x14ac:dyDescent="0.2">
      <c r="D913" s="60"/>
      <c r="E913" s="60"/>
      <c r="F913" s="60"/>
      <c r="Y913" s="60"/>
      <c r="Z913" s="60"/>
      <c r="AA913" s="60"/>
      <c r="AB913" s="60"/>
    </row>
    <row r="914" spans="4:28" ht="12.75" x14ac:dyDescent="0.2">
      <c r="D914" s="60"/>
      <c r="E914" s="60"/>
      <c r="F914" s="60"/>
      <c r="Y914" s="60"/>
      <c r="Z914" s="60"/>
      <c r="AA914" s="60"/>
      <c r="AB914" s="60"/>
    </row>
    <row r="915" spans="4:28" ht="12.75" x14ac:dyDescent="0.2">
      <c r="D915" s="60"/>
      <c r="E915" s="60"/>
      <c r="F915" s="60"/>
      <c r="Y915" s="60"/>
      <c r="Z915" s="60"/>
      <c r="AA915" s="60"/>
      <c r="AB915" s="60"/>
    </row>
    <row r="916" spans="4:28" ht="12.75" x14ac:dyDescent="0.2">
      <c r="D916" s="60"/>
      <c r="E916" s="60"/>
      <c r="F916" s="60"/>
      <c r="Y916" s="60"/>
      <c r="Z916" s="60"/>
      <c r="AA916" s="60"/>
      <c r="AB916" s="60"/>
    </row>
    <row r="917" spans="4:28" ht="12.75" x14ac:dyDescent="0.2">
      <c r="D917" s="60"/>
      <c r="E917" s="60"/>
      <c r="F917" s="60"/>
      <c r="Y917" s="60"/>
      <c r="Z917" s="60"/>
      <c r="AA917" s="60"/>
      <c r="AB917" s="60"/>
    </row>
    <row r="918" spans="4:28" ht="12.75" x14ac:dyDescent="0.2">
      <c r="D918" s="60"/>
      <c r="E918" s="60"/>
      <c r="F918" s="60"/>
      <c r="Y918" s="60"/>
      <c r="Z918" s="60"/>
      <c r="AA918" s="60"/>
      <c r="AB918" s="60"/>
    </row>
    <row r="919" spans="4:28" ht="12.75" x14ac:dyDescent="0.2">
      <c r="D919" s="60"/>
      <c r="E919" s="60"/>
      <c r="F919" s="60"/>
      <c r="Y919" s="60"/>
      <c r="Z919" s="60"/>
      <c r="AA919" s="60"/>
      <c r="AB919" s="60"/>
    </row>
    <row r="920" spans="4:28" ht="12.75" x14ac:dyDescent="0.2">
      <c r="D920" s="60"/>
      <c r="E920" s="60"/>
      <c r="F920" s="60"/>
      <c r="Y920" s="60"/>
      <c r="Z920" s="60"/>
      <c r="AA920" s="60"/>
      <c r="AB920" s="60"/>
    </row>
    <row r="921" spans="4:28" ht="12.75" x14ac:dyDescent="0.2">
      <c r="D921" s="60"/>
      <c r="E921" s="60"/>
      <c r="F921" s="60"/>
      <c r="Y921" s="60"/>
      <c r="Z921" s="60"/>
      <c r="AA921" s="60"/>
      <c r="AB921" s="60"/>
    </row>
    <row r="922" spans="4:28" ht="12.75" x14ac:dyDescent="0.2">
      <c r="D922" s="60"/>
      <c r="E922" s="60"/>
      <c r="F922" s="60"/>
      <c r="Y922" s="60"/>
      <c r="Z922" s="60"/>
      <c r="AA922" s="60"/>
      <c r="AB922" s="60"/>
    </row>
    <row r="923" spans="4:28" ht="12.75" x14ac:dyDescent="0.2">
      <c r="D923" s="60"/>
      <c r="E923" s="60"/>
      <c r="F923" s="60"/>
      <c r="Y923" s="60"/>
      <c r="Z923" s="60"/>
      <c r="AA923" s="60"/>
      <c r="AB923" s="60"/>
    </row>
    <row r="924" spans="4:28" ht="12.75" x14ac:dyDescent="0.2">
      <c r="D924" s="60"/>
      <c r="E924" s="60"/>
      <c r="F924" s="60"/>
      <c r="Y924" s="60"/>
      <c r="Z924" s="60"/>
      <c r="AA924" s="60"/>
      <c r="AB924" s="60"/>
    </row>
    <row r="925" spans="4:28" ht="12.75" x14ac:dyDescent="0.2">
      <c r="D925" s="60"/>
      <c r="E925" s="60"/>
      <c r="F925" s="60"/>
      <c r="Y925" s="60"/>
      <c r="Z925" s="60"/>
      <c r="AA925" s="60"/>
      <c r="AB925" s="60"/>
    </row>
    <row r="926" spans="4:28" ht="12.75" x14ac:dyDescent="0.2">
      <c r="D926" s="60"/>
      <c r="E926" s="60"/>
      <c r="F926" s="60"/>
      <c r="Y926" s="60"/>
      <c r="Z926" s="60"/>
      <c r="AA926" s="60"/>
      <c r="AB926" s="60"/>
    </row>
    <row r="927" spans="4:28" ht="12.75" x14ac:dyDescent="0.2">
      <c r="D927" s="60"/>
      <c r="E927" s="60"/>
      <c r="F927" s="60"/>
      <c r="Y927" s="60"/>
      <c r="Z927" s="60"/>
      <c r="AA927" s="60"/>
      <c r="AB927" s="60"/>
    </row>
    <row r="928" spans="4:28" ht="12.75" x14ac:dyDescent="0.2">
      <c r="D928" s="60"/>
      <c r="E928" s="60"/>
      <c r="F928" s="60"/>
      <c r="Y928" s="60"/>
      <c r="Z928" s="60"/>
      <c r="AA928" s="60"/>
      <c r="AB928" s="60"/>
    </row>
    <row r="929" spans="4:28" ht="12.75" x14ac:dyDescent="0.2">
      <c r="D929" s="60"/>
      <c r="E929" s="60"/>
      <c r="F929" s="60"/>
      <c r="Y929" s="60"/>
      <c r="Z929" s="60"/>
      <c r="AA929" s="60"/>
      <c r="AB929" s="60"/>
    </row>
    <row r="930" spans="4:28" ht="12.75" x14ac:dyDescent="0.2">
      <c r="D930" s="60"/>
      <c r="E930" s="60"/>
      <c r="F930" s="60"/>
      <c r="Y930" s="60"/>
      <c r="Z930" s="60"/>
      <c r="AA930" s="60"/>
      <c r="AB930" s="60"/>
    </row>
    <row r="931" spans="4:28" ht="12.75" x14ac:dyDescent="0.2">
      <c r="D931" s="60"/>
      <c r="E931" s="60"/>
      <c r="F931" s="60"/>
      <c r="Y931" s="60"/>
      <c r="Z931" s="60"/>
      <c r="AA931" s="60"/>
      <c r="AB931" s="60"/>
    </row>
    <row r="932" spans="4:28" ht="12.75" x14ac:dyDescent="0.2">
      <c r="D932" s="60"/>
      <c r="E932" s="60"/>
      <c r="F932" s="60"/>
      <c r="Y932" s="60"/>
      <c r="Z932" s="60"/>
      <c r="AA932" s="60"/>
      <c r="AB932" s="60"/>
    </row>
    <row r="933" spans="4:28" ht="12.75" x14ac:dyDescent="0.2">
      <c r="D933" s="60"/>
      <c r="E933" s="60"/>
      <c r="F933" s="60"/>
      <c r="Y933" s="60"/>
      <c r="Z933" s="60"/>
      <c r="AA933" s="60"/>
      <c r="AB933" s="60"/>
    </row>
    <row r="934" spans="4:28" ht="12.75" x14ac:dyDescent="0.2">
      <c r="D934" s="60"/>
      <c r="E934" s="60"/>
      <c r="F934" s="60"/>
      <c r="Y934" s="60"/>
      <c r="Z934" s="60"/>
      <c r="AA934" s="60"/>
      <c r="AB934" s="60"/>
    </row>
    <row r="935" spans="4:28" ht="12.75" x14ac:dyDescent="0.2">
      <c r="D935" s="60"/>
      <c r="E935" s="60"/>
      <c r="F935" s="60"/>
      <c r="Y935" s="60"/>
      <c r="Z935" s="60"/>
      <c r="AA935" s="60"/>
      <c r="AB935" s="60"/>
    </row>
    <row r="936" spans="4:28" ht="12.75" x14ac:dyDescent="0.2">
      <c r="D936" s="60"/>
      <c r="E936" s="60"/>
      <c r="F936" s="60"/>
      <c r="Y936" s="60"/>
      <c r="Z936" s="60"/>
      <c r="AA936" s="60"/>
      <c r="AB936" s="60"/>
    </row>
    <row r="937" spans="4:28" ht="12.75" x14ac:dyDescent="0.2">
      <c r="D937" s="60"/>
      <c r="E937" s="60"/>
      <c r="F937" s="60"/>
      <c r="Y937" s="60"/>
      <c r="Z937" s="60"/>
      <c r="AA937" s="60"/>
      <c r="AB937" s="60"/>
    </row>
    <row r="938" spans="4:28" ht="12.75" x14ac:dyDescent="0.2">
      <c r="D938" s="60"/>
      <c r="E938" s="60"/>
      <c r="F938" s="60"/>
      <c r="Y938" s="60"/>
      <c r="Z938" s="60"/>
      <c r="AA938" s="60"/>
      <c r="AB938" s="60"/>
    </row>
    <row r="939" spans="4:28" ht="12.75" x14ac:dyDescent="0.2">
      <c r="D939" s="60"/>
      <c r="E939" s="60"/>
      <c r="F939" s="60"/>
      <c r="Y939" s="60"/>
      <c r="Z939" s="60"/>
      <c r="AA939" s="60"/>
      <c r="AB939" s="60"/>
    </row>
    <row r="940" spans="4:28" ht="12.75" x14ac:dyDescent="0.2">
      <c r="D940" s="60"/>
      <c r="E940" s="60"/>
      <c r="F940" s="60"/>
      <c r="Y940" s="60"/>
      <c r="Z940" s="60"/>
      <c r="AA940" s="60"/>
      <c r="AB940" s="60"/>
    </row>
    <row r="941" spans="4:28" ht="12.75" x14ac:dyDescent="0.2">
      <c r="D941" s="60"/>
      <c r="E941" s="60"/>
      <c r="F941" s="60"/>
      <c r="Y941" s="60"/>
      <c r="Z941" s="60"/>
      <c r="AA941" s="60"/>
      <c r="AB941" s="60"/>
    </row>
    <row r="942" spans="4:28" ht="12.75" x14ac:dyDescent="0.2">
      <c r="D942" s="60"/>
      <c r="E942" s="60"/>
      <c r="F942" s="60"/>
      <c r="Y942" s="60"/>
      <c r="Z942" s="60"/>
      <c r="AA942" s="60"/>
      <c r="AB942" s="60"/>
    </row>
    <row r="943" spans="4:28" ht="12.75" x14ac:dyDescent="0.2">
      <c r="D943" s="60"/>
      <c r="E943" s="60"/>
      <c r="F943" s="60"/>
      <c r="Y943" s="60"/>
      <c r="Z943" s="60"/>
      <c r="AA943" s="60"/>
      <c r="AB943" s="60"/>
    </row>
    <row r="944" spans="4:28" ht="12.75" x14ac:dyDescent="0.2">
      <c r="D944" s="60"/>
      <c r="E944" s="60"/>
      <c r="F944" s="60"/>
      <c r="Y944" s="60"/>
      <c r="Z944" s="60"/>
      <c r="AA944" s="60"/>
      <c r="AB944" s="60"/>
    </row>
    <row r="945" spans="4:28" ht="12.75" x14ac:dyDescent="0.2">
      <c r="D945" s="60"/>
      <c r="E945" s="60"/>
      <c r="F945" s="60"/>
      <c r="Y945" s="60"/>
      <c r="Z945" s="60"/>
      <c r="AA945" s="60"/>
      <c r="AB945" s="60"/>
    </row>
    <row r="946" spans="4:28" ht="12.75" x14ac:dyDescent="0.2">
      <c r="D946" s="60"/>
      <c r="E946" s="60"/>
      <c r="F946" s="60"/>
      <c r="Y946" s="60"/>
      <c r="Z946" s="60"/>
      <c r="AA946" s="60"/>
      <c r="AB946" s="60"/>
    </row>
    <row r="947" spans="4:28" ht="12.75" x14ac:dyDescent="0.2">
      <c r="D947" s="60"/>
      <c r="E947" s="60"/>
      <c r="F947" s="60"/>
      <c r="Y947" s="60"/>
      <c r="Z947" s="60"/>
      <c r="AA947" s="60"/>
      <c r="AB947" s="60"/>
    </row>
    <row r="948" spans="4:28" ht="12.75" x14ac:dyDescent="0.2">
      <c r="D948" s="60"/>
      <c r="E948" s="60"/>
      <c r="F948" s="60"/>
      <c r="Y948" s="60"/>
      <c r="Z948" s="60"/>
      <c r="AA948" s="60"/>
      <c r="AB948" s="60"/>
    </row>
    <row r="949" spans="4:28" ht="12.75" x14ac:dyDescent="0.2">
      <c r="D949" s="60"/>
      <c r="E949" s="60"/>
      <c r="F949" s="60"/>
      <c r="Y949" s="60"/>
      <c r="Z949" s="60"/>
      <c r="AA949" s="60"/>
      <c r="AB949" s="60"/>
    </row>
    <row r="950" spans="4:28" ht="12.75" x14ac:dyDescent="0.2">
      <c r="D950" s="60"/>
      <c r="E950" s="60"/>
      <c r="F950" s="60"/>
      <c r="Y950" s="60"/>
      <c r="Z950" s="60"/>
      <c r="AA950" s="60"/>
      <c r="AB950" s="60"/>
    </row>
    <row r="951" spans="4:28" ht="12.75" x14ac:dyDescent="0.2">
      <c r="D951" s="60"/>
      <c r="E951" s="60"/>
      <c r="F951" s="60"/>
      <c r="Y951" s="60"/>
      <c r="Z951" s="60"/>
      <c r="AA951" s="60"/>
      <c r="AB951" s="60"/>
    </row>
    <row r="952" spans="4:28" ht="12.75" x14ac:dyDescent="0.2">
      <c r="D952" s="60"/>
      <c r="E952" s="60"/>
      <c r="F952" s="60"/>
      <c r="Y952" s="60"/>
      <c r="Z952" s="60"/>
      <c r="AA952" s="60"/>
      <c r="AB952" s="60"/>
    </row>
    <row r="953" spans="4:28" ht="12.75" x14ac:dyDescent="0.2">
      <c r="D953" s="60"/>
      <c r="E953" s="60"/>
      <c r="F953" s="60"/>
      <c r="Y953" s="60"/>
      <c r="Z953" s="60"/>
      <c r="AA953" s="60"/>
      <c r="AB953" s="60"/>
    </row>
    <row r="954" spans="4:28" ht="12.75" x14ac:dyDescent="0.2">
      <c r="D954" s="60"/>
      <c r="E954" s="60"/>
      <c r="F954" s="60"/>
      <c r="Y954" s="60"/>
      <c r="Z954" s="60"/>
      <c r="AA954" s="60"/>
      <c r="AB954" s="60"/>
    </row>
    <row r="955" spans="4:28" ht="12.75" x14ac:dyDescent="0.2">
      <c r="D955" s="60"/>
      <c r="E955" s="60"/>
      <c r="F955" s="60"/>
      <c r="Y955" s="60"/>
      <c r="Z955" s="60"/>
      <c r="AA955" s="60"/>
      <c r="AB955" s="60"/>
    </row>
    <row r="956" spans="4:28" ht="12.75" x14ac:dyDescent="0.2">
      <c r="D956" s="60"/>
      <c r="E956" s="60"/>
      <c r="F956" s="60"/>
      <c r="Y956" s="60"/>
      <c r="Z956" s="60"/>
      <c r="AA956" s="60"/>
      <c r="AB956" s="60"/>
    </row>
    <row r="957" spans="4:28" ht="12.75" x14ac:dyDescent="0.2">
      <c r="D957" s="60"/>
      <c r="E957" s="60"/>
      <c r="F957" s="60"/>
      <c r="Y957" s="60"/>
      <c r="Z957" s="60"/>
      <c r="AA957" s="60"/>
      <c r="AB957" s="60"/>
    </row>
    <row r="958" spans="4:28" ht="12.75" x14ac:dyDescent="0.2">
      <c r="D958" s="60"/>
      <c r="E958" s="60"/>
      <c r="F958" s="60"/>
      <c r="Y958" s="60"/>
      <c r="Z958" s="60"/>
      <c r="AA958" s="60"/>
      <c r="AB958" s="60"/>
    </row>
    <row r="959" spans="4:28" ht="12.75" x14ac:dyDescent="0.2">
      <c r="D959" s="60"/>
      <c r="E959" s="60"/>
      <c r="F959" s="60"/>
      <c r="Y959" s="60"/>
      <c r="Z959" s="60"/>
      <c r="AA959" s="60"/>
      <c r="AB959" s="60"/>
    </row>
    <row r="960" spans="4:28" ht="12.75" x14ac:dyDescent="0.2">
      <c r="D960" s="60"/>
      <c r="E960" s="60"/>
      <c r="F960" s="60"/>
      <c r="Y960" s="60"/>
      <c r="Z960" s="60"/>
      <c r="AA960" s="60"/>
      <c r="AB960" s="60"/>
    </row>
    <row r="961" spans="4:28" ht="12.75" x14ac:dyDescent="0.2">
      <c r="D961" s="60"/>
      <c r="E961" s="60"/>
      <c r="F961" s="60"/>
      <c r="Y961" s="60"/>
      <c r="Z961" s="60"/>
      <c r="AA961" s="60"/>
      <c r="AB961" s="60"/>
    </row>
    <row r="962" spans="4:28" ht="12.75" x14ac:dyDescent="0.2">
      <c r="D962" s="60"/>
      <c r="E962" s="60"/>
      <c r="F962" s="60"/>
      <c r="Y962" s="60"/>
      <c r="Z962" s="60"/>
      <c r="AA962" s="60"/>
      <c r="AB962" s="60"/>
    </row>
    <row r="963" spans="4:28" ht="12.75" x14ac:dyDescent="0.2">
      <c r="D963" s="60"/>
      <c r="E963" s="60"/>
      <c r="F963" s="60"/>
      <c r="Y963" s="60"/>
      <c r="Z963" s="60"/>
      <c r="AA963" s="60"/>
      <c r="AB963" s="60"/>
    </row>
    <row r="964" spans="4:28" ht="12.75" x14ac:dyDescent="0.2">
      <c r="D964" s="60"/>
      <c r="E964" s="60"/>
      <c r="F964" s="60"/>
      <c r="Y964" s="60"/>
      <c r="Z964" s="60"/>
      <c r="AA964" s="60"/>
      <c r="AB964" s="60"/>
    </row>
    <row r="965" spans="4:28" ht="12.75" x14ac:dyDescent="0.2">
      <c r="D965" s="60"/>
      <c r="E965" s="60"/>
      <c r="F965" s="60"/>
      <c r="Y965" s="60"/>
      <c r="Z965" s="60"/>
      <c r="AA965" s="60"/>
      <c r="AB965" s="60"/>
    </row>
    <row r="966" spans="4:28" ht="12.75" x14ac:dyDescent="0.2">
      <c r="D966" s="60"/>
      <c r="E966" s="60"/>
      <c r="F966" s="60"/>
      <c r="Y966" s="60"/>
      <c r="Z966" s="60"/>
      <c r="AA966" s="60"/>
      <c r="AB966" s="60"/>
    </row>
    <row r="967" spans="4:28" ht="12.75" x14ac:dyDescent="0.2">
      <c r="D967" s="60"/>
      <c r="E967" s="60"/>
      <c r="F967" s="60"/>
      <c r="Y967" s="60"/>
      <c r="Z967" s="60"/>
      <c r="AA967" s="60"/>
      <c r="AB967" s="60"/>
    </row>
    <row r="968" spans="4:28" ht="12.75" x14ac:dyDescent="0.2">
      <c r="D968" s="60"/>
      <c r="E968" s="60"/>
      <c r="F968" s="60"/>
      <c r="Y968" s="60"/>
      <c r="Z968" s="60"/>
      <c r="AA968" s="60"/>
      <c r="AB968" s="60"/>
    </row>
    <row r="969" spans="4:28" ht="12.75" x14ac:dyDescent="0.2">
      <c r="D969" s="60"/>
      <c r="E969" s="60"/>
      <c r="F969" s="60"/>
      <c r="Y969" s="60"/>
      <c r="Z969" s="60"/>
      <c r="AA969" s="60"/>
      <c r="AB969" s="60"/>
    </row>
    <row r="970" spans="4:28" ht="12.75" x14ac:dyDescent="0.2">
      <c r="D970" s="60"/>
      <c r="E970" s="60"/>
      <c r="F970" s="60"/>
      <c r="Y970" s="60"/>
      <c r="Z970" s="60"/>
      <c r="AA970" s="60"/>
      <c r="AB970" s="60"/>
    </row>
    <row r="971" spans="4:28" ht="12.75" x14ac:dyDescent="0.2">
      <c r="D971" s="60"/>
      <c r="E971" s="60"/>
      <c r="F971" s="60"/>
      <c r="Y971" s="60"/>
      <c r="Z971" s="60"/>
      <c r="AA971" s="60"/>
      <c r="AB971" s="60"/>
    </row>
    <row r="972" spans="4:28" ht="12.75" x14ac:dyDescent="0.2">
      <c r="D972" s="60"/>
      <c r="E972" s="60"/>
      <c r="F972" s="60"/>
      <c r="Y972" s="60"/>
      <c r="Z972" s="60"/>
      <c r="AA972" s="60"/>
      <c r="AB972" s="60"/>
    </row>
    <row r="973" spans="4:28" ht="12.75" x14ac:dyDescent="0.2">
      <c r="D973" s="60"/>
      <c r="E973" s="60"/>
      <c r="F973" s="60"/>
      <c r="Y973" s="60"/>
      <c r="Z973" s="60"/>
      <c r="AA973" s="60"/>
      <c r="AB973" s="60"/>
    </row>
    <row r="974" spans="4:28" ht="12.75" x14ac:dyDescent="0.2">
      <c r="D974" s="60"/>
      <c r="E974" s="60"/>
      <c r="F974" s="60"/>
      <c r="Y974" s="60"/>
      <c r="Z974" s="60"/>
      <c r="AA974" s="60"/>
      <c r="AB974" s="60"/>
    </row>
    <row r="975" spans="4:28" ht="12.75" x14ac:dyDescent="0.2">
      <c r="D975" s="60"/>
      <c r="E975" s="60"/>
      <c r="F975" s="60"/>
      <c r="Y975" s="60"/>
      <c r="Z975" s="60"/>
      <c r="AA975" s="60"/>
      <c r="AB975" s="60"/>
    </row>
    <row r="976" spans="4:28" ht="12.75" x14ac:dyDescent="0.2">
      <c r="D976" s="60"/>
      <c r="E976" s="60"/>
      <c r="F976" s="60"/>
      <c r="Y976" s="60"/>
      <c r="Z976" s="60"/>
      <c r="AA976" s="60"/>
      <c r="AB976" s="60"/>
    </row>
    <row r="977" spans="4:28" ht="12.75" x14ac:dyDescent="0.2">
      <c r="D977" s="60"/>
      <c r="E977" s="60"/>
      <c r="F977" s="60"/>
      <c r="Y977" s="60"/>
      <c r="Z977" s="60"/>
      <c r="AA977" s="60"/>
      <c r="AB977" s="60"/>
    </row>
    <row r="978" spans="4:28" ht="12.75" x14ac:dyDescent="0.2">
      <c r="D978" s="60"/>
      <c r="E978" s="60"/>
      <c r="F978" s="60"/>
      <c r="Y978" s="60"/>
      <c r="Z978" s="60"/>
      <c r="AA978" s="60"/>
      <c r="AB978" s="60"/>
    </row>
    <row r="979" spans="4:28" ht="12.75" x14ac:dyDescent="0.2">
      <c r="D979" s="60"/>
      <c r="E979" s="60"/>
      <c r="F979" s="60"/>
      <c r="Y979" s="60"/>
      <c r="Z979" s="60"/>
      <c r="AA979" s="60"/>
      <c r="AB979" s="60"/>
    </row>
    <row r="980" spans="4:28" ht="12.75" x14ac:dyDescent="0.2">
      <c r="D980" s="60"/>
      <c r="E980" s="60"/>
      <c r="F980" s="60"/>
      <c r="Y980" s="60"/>
      <c r="Z980" s="60"/>
      <c r="AA980" s="60"/>
      <c r="AB980" s="60"/>
    </row>
    <row r="981" spans="4:28" ht="12.75" x14ac:dyDescent="0.2">
      <c r="D981" s="60"/>
      <c r="E981" s="60"/>
      <c r="F981" s="60"/>
      <c r="Y981" s="60"/>
      <c r="Z981" s="60"/>
      <c r="AA981" s="60"/>
      <c r="AB981" s="60"/>
    </row>
    <row r="982" spans="4:28" ht="12.75" x14ac:dyDescent="0.2">
      <c r="D982" s="60"/>
      <c r="E982" s="60"/>
      <c r="F982" s="60"/>
      <c r="Y982" s="60"/>
      <c r="Z982" s="60"/>
      <c r="AA982" s="60"/>
      <c r="AB982" s="60"/>
    </row>
    <row r="983" spans="4:28" ht="12.75" x14ac:dyDescent="0.2">
      <c r="D983" s="60"/>
      <c r="E983" s="60"/>
      <c r="F983" s="60"/>
      <c r="Y983" s="60"/>
      <c r="Z983" s="60"/>
      <c r="AA983" s="60"/>
      <c r="AB983" s="60"/>
    </row>
    <row r="984" spans="4:28" ht="12.75" x14ac:dyDescent="0.2">
      <c r="D984" s="60"/>
      <c r="E984" s="60"/>
      <c r="F984" s="60"/>
      <c r="Y984" s="60"/>
      <c r="Z984" s="60"/>
      <c r="AA984" s="60"/>
      <c r="AB984" s="60"/>
    </row>
    <row r="985" spans="4:28" ht="12.75" x14ac:dyDescent="0.2">
      <c r="D985" s="60"/>
      <c r="E985" s="60"/>
      <c r="F985" s="60"/>
      <c r="Y985" s="60"/>
      <c r="Z985" s="60"/>
      <c r="AA985" s="60"/>
      <c r="AB985" s="60"/>
    </row>
    <row r="986" spans="4:28" ht="12.75" x14ac:dyDescent="0.2">
      <c r="D986" s="60"/>
      <c r="E986" s="60"/>
      <c r="F986" s="60"/>
      <c r="Y986" s="60"/>
      <c r="Z986" s="60"/>
      <c r="AA986" s="60"/>
      <c r="AB986" s="60"/>
    </row>
    <row r="987" spans="4:28" ht="12.75" x14ac:dyDescent="0.2">
      <c r="D987" s="60"/>
      <c r="E987" s="60"/>
      <c r="F987" s="60"/>
      <c r="Y987" s="60"/>
      <c r="Z987" s="60"/>
      <c r="AA987" s="60"/>
      <c r="AB987" s="60"/>
    </row>
    <row r="988" spans="4:28" ht="12.75" x14ac:dyDescent="0.2">
      <c r="D988" s="60"/>
      <c r="E988" s="60"/>
      <c r="F988" s="60"/>
      <c r="Y988" s="60"/>
      <c r="Z988" s="60"/>
      <c r="AA988" s="60"/>
      <c r="AB988" s="60"/>
    </row>
    <row r="989" spans="4:28" ht="12.75" x14ac:dyDescent="0.2">
      <c r="D989" s="60"/>
      <c r="E989" s="60"/>
      <c r="F989" s="60"/>
      <c r="Y989" s="60"/>
      <c r="Z989" s="60"/>
      <c r="AA989" s="60"/>
      <c r="AB989" s="60"/>
    </row>
    <row r="990" spans="4:28" ht="12.75" x14ac:dyDescent="0.2">
      <c r="D990" s="60"/>
      <c r="E990" s="60"/>
      <c r="F990" s="60"/>
      <c r="Y990" s="60"/>
      <c r="Z990" s="60"/>
      <c r="AA990" s="60"/>
      <c r="AB990" s="60"/>
    </row>
    <row r="991" spans="4:28" ht="12.75" x14ac:dyDescent="0.2">
      <c r="D991" s="60"/>
      <c r="E991" s="60"/>
      <c r="F991" s="60"/>
      <c r="Y991" s="60"/>
      <c r="Z991" s="60"/>
      <c r="AA991" s="60"/>
      <c r="AB991" s="60"/>
    </row>
    <row r="992" spans="4:28" ht="12.75" x14ac:dyDescent="0.2">
      <c r="D992" s="60"/>
      <c r="E992" s="60"/>
      <c r="F992" s="60"/>
      <c r="Y992" s="60"/>
      <c r="Z992" s="60"/>
      <c r="AA992" s="60"/>
      <c r="AB992" s="60"/>
    </row>
    <row r="993" spans="4:28" ht="12.75" x14ac:dyDescent="0.2">
      <c r="D993" s="60"/>
      <c r="E993" s="60"/>
      <c r="F993" s="60"/>
      <c r="Y993" s="60"/>
      <c r="Z993" s="60"/>
      <c r="AA993" s="60"/>
      <c r="AB993" s="60"/>
    </row>
    <row r="994" spans="4:28" ht="12.75" x14ac:dyDescent="0.2">
      <c r="D994" s="60"/>
      <c r="E994" s="60"/>
      <c r="F994" s="60"/>
      <c r="Y994" s="60"/>
      <c r="Z994" s="60"/>
      <c r="AA994" s="60"/>
      <c r="AB994" s="60"/>
    </row>
    <row r="995" spans="4:28" ht="12.75" x14ac:dyDescent="0.2">
      <c r="D995" s="60"/>
      <c r="E995" s="60"/>
      <c r="F995" s="60"/>
      <c r="Y995" s="60"/>
      <c r="Z995" s="60"/>
      <c r="AA995" s="60"/>
      <c r="AB995" s="60"/>
    </row>
    <row r="996" spans="4:28" ht="12.75" x14ac:dyDescent="0.2">
      <c r="D996" s="60"/>
      <c r="E996" s="60"/>
      <c r="F996" s="60"/>
      <c r="Y996" s="60"/>
      <c r="Z996" s="60"/>
      <c r="AA996" s="60"/>
      <c r="AB996" s="60"/>
    </row>
    <row r="997" spans="4:28" ht="12.75" x14ac:dyDescent="0.2">
      <c r="D997" s="60"/>
      <c r="E997" s="60"/>
      <c r="F997" s="60"/>
      <c r="Y997" s="60"/>
      <c r="Z997" s="60"/>
      <c r="AA997" s="60"/>
      <c r="AB997" s="60"/>
    </row>
    <row r="998" spans="4:28" ht="12.75" x14ac:dyDescent="0.2">
      <c r="D998" s="60"/>
      <c r="E998" s="60"/>
      <c r="F998" s="60"/>
      <c r="Y998" s="60"/>
      <c r="Z998" s="60"/>
      <c r="AA998" s="60"/>
      <c r="AB998" s="60"/>
    </row>
    <row r="999" spans="4:28" ht="12.75" x14ac:dyDescent="0.2">
      <c r="D999" s="60"/>
      <c r="E999" s="60"/>
      <c r="F999" s="60"/>
      <c r="Y999" s="60"/>
      <c r="Z999" s="60"/>
      <c r="AA999" s="60"/>
      <c r="AB999" s="60"/>
    </row>
    <row r="1000" spans="4:28" ht="12.75" x14ac:dyDescent="0.2">
      <c r="D1000" s="60"/>
      <c r="E1000" s="60"/>
      <c r="F1000" s="60"/>
      <c r="Y1000" s="60"/>
      <c r="Z1000" s="60"/>
      <c r="AA1000" s="60"/>
      <c r="AB1000" s="60"/>
    </row>
    <row r="1001" spans="4:28" ht="12.75" x14ac:dyDescent="0.2">
      <c r="D1001" s="60"/>
      <c r="E1001" s="60"/>
      <c r="F1001" s="60"/>
      <c r="Y1001" s="60"/>
      <c r="Z1001" s="60"/>
      <c r="AA1001" s="60"/>
      <c r="AB1001" s="60"/>
    </row>
    <row r="1002" spans="4:28" ht="12.75" x14ac:dyDescent="0.2">
      <c r="D1002" s="60"/>
      <c r="E1002" s="60"/>
      <c r="F1002" s="60"/>
      <c r="Y1002" s="60"/>
      <c r="Z1002" s="60"/>
      <c r="AA1002" s="60"/>
      <c r="AB1002" s="60"/>
    </row>
    <row r="1003" spans="4:28" ht="12.75" x14ac:dyDescent="0.2">
      <c r="D1003" s="60"/>
      <c r="E1003" s="60"/>
      <c r="F1003" s="60"/>
      <c r="Y1003" s="60"/>
      <c r="Z1003" s="60"/>
      <c r="AA1003" s="60"/>
      <c r="AB1003" s="60"/>
    </row>
    <row r="1004" spans="4:28" ht="12.75" x14ac:dyDescent="0.2">
      <c r="D1004" s="60"/>
      <c r="E1004" s="60"/>
      <c r="F1004" s="60"/>
      <c r="Y1004" s="60"/>
      <c r="Z1004" s="60"/>
      <c r="AA1004" s="60"/>
      <c r="AB1004" s="60"/>
    </row>
    <row r="1005" spans="4:28" ht="12.75" x14ac:dyDescent="0.2">
      <c r="D1005" s="60"/>
      <c r="E1005" s="60"/>
      <c r="F1005" s="60"/>
      <c r="Y1005" s="60"/>
      <c r="Z1005" s="60"/>
      <c r="AA1005" s="60"/>
      <c r="AB1005" s="60"/>
    </row>
    <row r="1006" spans="4:28" ht="12.75" x14ac:dyDescent="0.2">
      <c r="D1006" s="60"/>
      <c r="E1006" s="60"/>
      <c r="F1006" s="60"/>
      <c r="Y1006" s="60"/>
      <c r="Z1006" s="60"/>
      <c r="AA1006" s="60"/>
      <c r="AB1006" s="60"/>
    </row>
    <row r="1007" spans="4:28" ht="12.75" x14ac:dyDescent="0.2">
      <c r="D1007" s="60"/>
      <c r="E1007" s="60"/>
      <c r="F1007" s="60"/>
      <c r="Y1007" s="60"/>
      <c r="Z1007" s="60"/>
      <c r="AA1007" s="60"/>
      <c r="AB1007" s="60"/>
    </row>
    <row r="1008" spans="4:28" ht="12.75" x14ac:dyDescent="0.2">
      <c r="D1008" s="60"/>
      <c r="E1008" s="60"/>
      <c r="F1008" s="60"/>
      <c r="Y1008" s="60"/>
      <c r="Z1008" s="60"/>
      <c r="AA1008" s="60"/>
      <c r="AB1008" s="60"/>
    </row>
    <row r="1009" spans="4:28" ht="12.75" x14ac:dyDescent="0.2">
      <c r="D1009" s="60"/>
      <c r="E1009" s="60"/>
      <c r="F1009" s="60"/>
      <c r="Y1009" s="60"/>
      <c r="Z1009" s="60"/>
      <c r="AA1009" s="60"/>
      <c r="AB1009" s="60"/>
    </row>
    <row r="1010" spans="4:28" ht="12.75" x14ac:dyDescent="0.2">
      <c r="D1010" s="60"/>
      <c r="E1010" s="60"/>
      <c r="F1010" s="60"/>
      <c r="Y1010" s="60"/>
      <c r="Z1010" s="60"/>
      <c r="AA1010" s="60"/>
      <c r="AB1010" s="60"/>
    </row>
    <row r="1011" spans="4:28" ht="12.75" x14ac:dyDescent="0.2">
      <c r="D1011" s="60"/>
      <c r="E1011" s="60"/>
      <c r="F1011" s="60"/>
      <c r="Y1011" s="60"/>
      <c r="Z1011" s="60"/>
      <c r="AA1011" s="60"/>
      <c r="AB1011" s="60"/>
    </row>
    <row r="1012" spans="4:28" ht="12.75" x14ac:dyDescent="0.2">
      <c r="D1012" s="60"/>
      <c r="E1012" s="60"/>
      <c r="F1012" s="60"/>
      <c r="Y1012" s="60"/>
      <c r="Z1012" s="60"/>
      <c r="AA1012" s="60"/>
      <c r="AB1012" s="60"/>
    </row>
    <row r="1013" spans="4:28" ht="12.75" x14ac:dyDescent="0.2">
      <c r="D1013" s="60"/>
      <c r="E1013" s="60"/>
      <c r="F1013" s="60"/>
      <c r="Y1013" s="60"/>
      <c r="Z1013" s="60"/>
      <c r="AA1013" s="60"/>
      <c r="AB1013" s="60"/>
    </row>
  </sheetData>
  <mergeCells count="72">
    <mergeCell ref="W42:X42"/>
    <mergeCell ref="Y23:AA23"/>
    <mergeCell ref="K4:L4"/>
    <mergeCell ref="K5:L5"/>
    <mergeCell ref="H16:I16"/>
    <mergeCell ref="K16:L16"/>
    <mergeCell ref="N16:O16"/>
    <mergeCell ref="K17:L17"/>
    <mergeCell ref="N17:O17"/>
    <mergeCell ref="T24:U24"/>
    <mergeCell ref="W24:X24"/>
    <mergeCell ref="H17:I17"/>
    <mergeCell ref="K23:L23"/>
    <mergeCell ref="N23:O23"/>
    <mergeCell ref="Q23:R23"/>
    <mergeCell ref="T23:U23"/>
    <mergeCell ref="W23:X23"/>
    <mergeCell ref="H23:I23"/>
    <mergeCell ref="H24:I24"/>
    <mergeCell ref="K24:L24"/>
    <mergeCell ref="N24:O24"/>
    <mergeCell ref="Q24:R24"/>
    <mergeCell ref="H4:I4"/>
    <mergeCell ref="N4:O4"/>
    <mergeCell ref="T4:U4"/>
    <mergeCell ref="Y4:AA4"/>
    <mergeCell ref="H5:I5"/>
    <mergeCell ref="N5:O5"/>
    <mergeCell ref="T5:U5"/>
    <mergeCell ref="W4:X4"/>
    <mergeCell ref="W5:X5"/>
    <mergeCell ref="W16:X16"/>
    <mergeCell ref="Y16:AA16"/>
    <mergeCell ref="W17:X17"/>
    <mergeCell ref="Q4:R4"/>
    <mergeCell ref="Q5:R5"/>
    <mergeCell ref="Q16:R16"/>
    <mergeCell ref="T16:U16"/>
    <mergeCell ref="Q17:R17"/>
    <mergeCell ref="T17:U17"/>
    <mergeCell ref="T42:U42"/>
    <mergeCell ref="D59:E59"/>
    <mergeCell ref="D60:E60"/>
    <mergeCell ref="K41:L41"/>
    <mergeCell ref="K42:L42"/>
    <mergeCell ref="D54:E54"/>
    <mergeCell ref="D55:E55"/>
    <mergeCell ref="D56:E56"/>
    <mergeCell ref="D57:E57"/>
    <mergeCell ref="D58:E58"/>
    <mergeCell ref="Q42:R42"/>
    <mergeCell ref="K32:L32"/>
    <mergeCell ref="K33:L33"/>
    <mergeCell ref="H41:I41"/>
    <mergeCell ref="N41:O41"/>
    <mergeCell ref="H42:I42"/>
    <mergeCell ref="N42:O42"/>
    <mergeCell ref="Y32:AA32"/>
    <mergeCell ref="H33:I33"/>
    <mergeCell ref="N33:O33"/>
    <mergeCell ref="T33:U33"/>
    <mergeCell ref="Q41:R41"/>
    <mergeCell ref="T41:U41"/>
    <mergeCell ref="W41:X41"/>
    <mergeCell ref="Y41:AA41"/>
    <mergeCell ref="Q32:R32"/>
    <mergeCell ref="Q33:R33"/>
    <mergeCell ref="W32:X32"/>
    <mergeCell ref="W33:X33"/>
    <mergeCell ref="H32:I32"/>
    <mergeCell ref="N32:O32"/>
    <mergeCell ref="T32:U32"/>
  </mergeCell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B1016"/>
  <sheetViews>
    <sheetView workbookViewId="0"/>
  </sheetViews>
  <sheetFormatPr defaultColWidth="14.42578125" defaultRowHeight="15.75" customHeight="1" x14ac:dyDescent="0.2"/>
  <cols>
    <col min="1" max="1" width="1.5703125" customWidth="1"/>
    <col min="2" max="2" width="12.140625" customWidth="1"/>
    <col min="3" max="3" width="11.140625" customWidth="1"/>
    <col min="4" max="4" width="5.28515625" customWidth="1"/>
    <col min="5" max="5" width="5.42578125" customWidth="1"/>
    <col min="6" max="6" width="6.7109375" customWidth="1"/>
    <col min="7" max="7" width="8.42578125" customWidth="1"/>
    <col min="8" max="8" width="6.28515625" customWidth="1"/>
    <col min="9" max="9" width="4.28515625" customWidth="1"/>
    <col min="10" max="10" width="8.42578125" customWidth="1"/>
    <col min="11" max="11" width="6.28515625" customWidth="1"/>
    <col min="12" max="12" width="4.28515625" customWidth="1"/>
    <col min="13" max="13" width="8.42578125" customWidth="1"/>
    <col min="14" max="14" width="6.28515625" customWidth="1"/>
    <col min="15" max="15" width="4.28515625" customWidth="1"/>
    <col min="16" max="16" width="8.42578125" customWidth="1"/>
    <col min="17" max="17" width="6.28515625" customWidth="1"/>
    <col min="18" max="18" width="4.28515625" customWidth="1"/>
    <col min="19" max="19" width="8.42578125" hidden="1" customWidth="1"/>
    <col min="20" max="20" width="6.28515625" hidden="1" customWidth="1"/>
    <col min="21" max="21" width="4.28515625" hidden="1" customWidth="1"/>
    <col min="22" max="22" width="8.42578125" hidden="1" customWidth="1"/>
    <col min="23" max="23" width="6.28515625" hidden="1" customWidth="1"/>
    <col min="24" max="24" width="4.28515625" hidden="1" customWidth="1"/>
    <col min="25" max="25" width="6.85546875" customWidth="1"/>
    <col min="26" max="26" width="8.140625" hidden="1" customWidth="1"/>
    <col min="27" max="27" width="6.5703125" customWidth="1"/>
    <col min="28" max="28" width="8.28515625" customWidth="1"/>
  </cols>
  <sheetData>
    <row r="1" spans="1:28" ht="81" customHeight="1" x14ac:dyDescent="0.4">
      <c r="A1" s="94"/>
      <c r="B1" s="98"/>
      <c r="C1" s="99"/>
      <c r="D1" s="100"/>
      <c r="E1" s="100"/>
      <c r="F1" s="100"/>
      <c r="G1" s="236"/>
      <c r="H1" s="237"/>
      <c r="I1" s="237"/>
      <c r="J1" s="236"/>
      <c r="K1" s="237"/>
      <c r="L1" s="238"/>
      <c r="M1" s="236"/>
      <c r="O1" s="237"/>
      <c r="P1" s="98"/>
      <c r="Q1" s="237"/>
      <c r="R1" s="237"/>
      <c r="S1" s="236"/>
      <c r="T1" s="237"/>
      <c r="U1" s="237"/>
      <c r="V1" s="236"/>
      <c r="W1" s="237"/>
      <c r="X1" s="237"/>
      <c r="Y1" s="239"/>
      <c r="Z1" s="239"/>
      <c r="AA1" s="239"/>
      <c r="AB1" s="106"/>
    </row>
    <row r="2" spans="1:28" ht="37.5" customHeight="1" x14ac:dyDescent="0.4">
      <c r="A2" s="94"/>
      <c r="B2" s="9"/>
      <c r="C2" s="8"/>
      <c r="D2" s="71"/>
      <c r="E2" s="71"/>
      <c r="F2" s="71"/>
      <c r="G2" s="240"/>
      <c r="H2" s="241"/>
      <c r="I2" s="241"/>
      <c r="J2" s="240"/>
      <c r="K2" s="241"/>
      <c r="L2" s="242"/>
      <c r="M2" s="240"/>
      <c r="N2" s="9"/>
      <c r="O2" s="241"/>
      <c r="P2" s="9"/>
      <c r="Q2" s="241"/>
      <c r="R2" s="241"/>
      <c r="S2" s="240"/>
      <c r="T2" s="241"/>
      <c r="U2" s="241"/>
      <c r="V2" s="240"/>
      <c r="W2" s="241"/>
      <c r="X2" s="241"/>
      <c r="Y2" s="243"/>
      <c r="Z2" s="243"/>
      <c r="AA2" s="243"/>
      <c r="AB2" s="106"/>
    </row>
    <row r="3" spans="1:28" ht="54" customHeight="1" x14ac:dyDescent="0.4">
      <c r="A3" s="94"/>
      <c r="B3" s="244"/>
      <c r="C3" s="245"/>
      <c r="D3" s="246"/>
      <c r="E3" s="246"/>
      <c r="F3" s="246"/>
      <c r="G3" s="247" t="s">
        <v>159</v>
      </c>
      <c r="H3" s="248"/>
      <c r="I3" s="248"/>
      <c r="J3" s="247"/>
      <c r="K3" s="248"/>
      <c r="L3" s="249" t="s">
        <v>118</v>
      </c>
      <c r="M3" s="247"/>
      <c r="N3" s="244"/>
      <c r="O3" s="248"/>
      <c r="P3" s="244"/>
      <c r="Q3" s="248"/>
      <c r="R3" s="248"/>
      <c r="S3" s="247"/>
      <c r="T3" s="248"/>
      <c r="U3" s="248"/>
      <c r="V3" s="247"/>
      <c r="W3" s="248"/>
      <c r="X3" s="248"/>
      <c r="Y3" s="250"/>
      <c r="Z3" s="250"/>
      <c r="AA3" s="250"/>
      <c r="AB3" s="106">
        <v>1</v>
      </c>
    </row>
    <row r="4" spans="1:28" ht="30" customHeight="1" x14ac:dyDescent="0.4">
      <c r="A4" s="94"/>
      <c r="B4" s="9"/>
      <c r="C4" s="8"/>
      <c r="D4" s="71"/>
      <c r="E4" s="71"/>
      <c r="F4" s="71"/>
      <c r="G4" s="240"/>
      <c r="H4" s="241"/>
      <c r="I4" s="241"/>
      <c r="J4" s="240"/>
      <c r="K4" s="241"/>
      <c r="L4" s="242"/>
      <c r="M4" s="240"/>
      <c r="N4" s="9"/>
      <c r="O4" s="241"/>
      <c r="P4" s="9"/>
      <c r="Q4" s="241"/>
      <c r="R4" s="241"/>
      <c r="S4" s="240"/>
      <c r="T4" s="241"/>
      <c r="U4" s="241"/>
      <c r="V4" s="240"/>
      <c r="W4" s="241"/>
      <c r="X4" s="241"/>
      <c r="Y4" s="243"/>
      <c r="Z4" s="243"/>
      <c r="AA4" s="243"/>
      <c r="AB4" s="106"/>
    </row>
    <row r="5" spans="1:28" ht="16.5" customHeight="1" x14ac:dyDescent="0.2">
      <c r="B5" s="9"/>
      <c r="C5" s="96" t="s">
        <v>119</v>
      </c>
      <c r="D5" s="97">
        <v>4</v>
      </c>
      <c r="E5" s="71"/>
      <c r="F5" s="7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71"/>
      <c r="Z5" s="71"/>
      <c r="AA5" s="71"/>
      <c r="AB5" s="106">
        <v>2</v>
      </c>
    </row>
    <row r="6" spans="1:28" ht="3.75" customHeight="1" x14ac:dyDescent="0.2">
      <c r="D6" s="60"/>
      <c r="E6" s="60"/>
      <c r="F6" s="60"/>
      <c r="Y6" s="60"/>
      <c r="Z6" s="60"/>
      <c r="AA6" s="60"/>
      <c r="AB6" s="87">
        <v>3</v>
      </c>
    </row>
    <row r="7" spans="1:28" x14ac:dyDescent="0.2">
      <c r="B7" s="109" t="s">
        <v>73</v>
      </c>
      <c r="C7" s="110"/>
      <c r="D7" s="111"/>
      <c r="E7" s="112"/>
      <c r="F7" s="113" t="s">
        <v>120</v>
      </c>
      <c r="G7" s="114">
        <v>1</v>
      </c>
      <c r="H7" s="276" t="s">
        <v>121</v>
      </c>
      <c r="I7" s="277"/>
      <c r="J7" s="114">
        <v>2</v>
      </c>
      <c r="K7" s="276" t="s">
        <v>122</v>
      </c>
      <c r="L7" s="277"/>
      <c r="M7" s="114">
        <v>3</v>
      </c>
      <c r="N7" s="276" t="s">
        <v>123</v>
      </c>
      <c r="O7" s="277"/>
      <c r="P7" s="114">
        <v>4</v>
      </c>
      <c r="Q7" s="276" t="s">
        <v>124</v>
      </c>
      <c r="R7" s="277"/>
      <c r="S7" s="114">
        <v>5</v>
      </c>
      <c r="T7" s="276" t="s">
        <v>125</v>
      </c>
      <c r="U7" s="277"/>
      <c r="V7" s="114">
        <v>6</v>
      </c>
      <c r="W7" s="276" t="s">
        <v>126</v>
      </c>
      <c r="X7" s="277"/>
      <c r="Y7" s="281" t="s">
        <v>127</v>
      </c>
      <c r="Z7" s="277"/>
      <c r="AA7" s="282"/>
      <c r="AB7" s="95">
        <v>4</v>
      </c>
    </row>
    <row r="8" spans="1:28" x14ac:dyDescent="0.2">
      <c r="B8" s="115" t="s">
        <v>128</v>
      </c>
      <c r="C8" s="167"/>
      <c r="D8" s="117"/>
      <c r="E8" s="118"/>
      <c r="F8" s="119" t="s">
        <v>129</v>
      </c>
      <c r="G8" s="251"/>
      <c r="H8" s="285">
        <v>0.58959490740740739</v>
      </c>
      <c r="I8" s="286"/>
      <c r="J8" s="252"/>
      <c r="K8" s="285">
        <v>0.60833333333333328</v>
      </c>
      <c r="L8" s="279"/>
      <c r="M8" s="252"/>
      <c r="N8" s="285">
        <v>0.62708333333333333</v>
      </c>
      <c r="O8" s="279"/>
      <c r="P8" s="251"/>
      <c r="Q8" s="285">
        <v>0.6479166666666667</v>
      </c>
      <c r="R8" s="279"/>
      <c r="S8" s="251"/>
      <c r="T8" s="285">
        <v>0.58333333333333337</v>
      </c>
      <c r="U8" s="279"/>
      <c r="V8" s="251"/>
      <c r="W8" s="285">
        <v>0.58333333333333337</v>
      </c>
      <c r="X8" s="279"/>
      <c r="Y8" s="121" t="s">
        <v>56</v>
      </c>
      <c r="Z8" s="122" t="s">
        <v>57</v>
      </c>
      <c r="AA8" s="123" t="s">
        <v>130</v>
      </c>
      <c r="AB8" s="95">
        <v>5</v>
      </c>
    </row>
    <row r="9" spans="1:28" ht="15" x14ac:dyDescent="0.25">
      <c r="B9" s="136" t="s">
        <v>4</v>
      </c>
      <c r="C9" s="137" t="s">
        <v>79</v>
      </c>
      <c r="D9" s="126" t="s">
        <v>132</v>
      </c>
      <c r="E9" s="126">
        <v>1147</v>
      </c>
      <c r="F9" s="253" t="s">
        <v>160</v>
      </c>
      <c r="G9" s="140">
        <v>0.59671296296296295</v>
      </c>
      <c r="H9" s="130">
        <f t="shared" ref="H9:H18" si="0">IF(G9=0,"-",1000*(G9-H$8) /$E9)</f>
        <v>6.2058025767703206E-3</v>
      </c>
      <c r="I9" s="139">
        <f t="shared" ref="I9:I16" si="1">IF(OR($D$5&lt;G$7,E9=""),"",IF(H9="-",10,RANK(H9,H$9:H$18,1)))</f>
        <v>2</v>
      </c>
      <c r="J9" s="140">
        <v>0.61887731481481478</v>
      </c>
      <c r="K9" s="130">
        <f t="shared" ref="K9:K18" si="2">IF(J9=0,"-",1000*(J9-K$8) /$E9)</f>
        <v>9.1926604023378402E-3</v>
      </c>
      <c r="L9" s="139">
        <f t="shared" ref="L9:L18" si="3">IF(OR($D$5&lt;J$7,$E9=""),"",IF(K9="-",10,RANK(K9,K$9:K$18,1)))</f>
        <v>3</v>
      </c>
      <c r="M9" s="140">
        <v>0.63866898148148143</v>
      </c>
      <c r="N9" s="130">
        <f t="shared" ref="N9:N18" si="4">IF(M9=0,"-",1000*(M9-N$8) /$E9)</f>
        <v>1.0100826633084665E-2</v>
      </c>
      <c r="O9" s="139">
        <f t="shared" ref="O9:O18" si="5">IF(OR($D$5&lt;M$7,$E9=""),"",IF(N9="-",10,RANK(N9,N$9:N$18,1)))</f>
        <v>1</v>
      </c>
      <c r="P9" s="140">
        <v>0.65943287037037035</v>
      </c>
      <c r="Q9" s="130">
        <f t="shared" ref="Q9:Q18" si="6">IF(P9=0,"-",1000*(P9-Q$8) /$E9)</f>
        <v>1.0040282217701528E-2</v>
      </c>
      <c r="R9" s="139">
        <f t="shared" ref="R9:R18" si="7">IF(OR($D$5&lt;P$7,$E9=""),"",IF(Q9="-",10,RANK(Q9,Q$9:Q$18,1)))</f>
        <v>3</v>
      </c>
      <c r="S9" s="140"/>
      <c r="T9" s="130" t="str">
        <f t="shared" ref="T9:T18" si="8">IF(S9=0,"-",1000*(S9-T$8) /$E9)</f>
        <v>-</v>
      </c>
      <c r="U9" s="139" t="str">
        <f t="shared" ref="U9:U18" si="9">IF(OR($D$5&lt;S$7,$E9=""),"",IF(T9="-",10,RANK(T9,T$9:T$18,1)))</f>
        <v/>
      </c>
      <c r="V9" s="140"/>
      <c r="W9" s="130" t="str">
        <f t="shared" ref="W9:W18" si="10">IF(V9=0,"-",1000*(V9-W$8) /$E9)</f>
        <v>-</v>
      </c>
      <c r="X9" s="139" t="str">
        <f t="shared" ref="X9:X18" si="11">IF(OR($D$5&lt;V$7,$E9=""),"",IF(W9="-",10,RANK(W9,W$9:W$18,1)))</f>
        <v/>
      </c>
      <c r="Y9" s="133" t="e">
        <f t="shared" ref="Y9:Y18" si="12">IF(E9="","",(I9+L9+O9+R9+U9+X9))</f>
        <v>#VALUE!</v>
      </c>
      <c r="Z9" s="134">
        <v>6</v>
      </c>
      <c r="AA9" s="135" t="e">
        <f t="shared" ref="AA9:AA18" si="13">IF(E9="","",IF(D$5&gt;4,RANK(Z9,Z$9:Z$18,1),RANK(Y9,Y$9:Y$18,1)))</f>
        <v>#VALUE!</v>
      </c>
      <c r="AB9" s="95">
        <v>6</v>
      </c>
    </row>
    <row r="10" spans="1:28" ht="15" x14ac:dyDescent="0.25">
      <c r="B10" s="136" t="s">
        <v>7</v>
      </c>
      <c r="C10" s="137" t="s">
        <v>87</v>
      </c>
      <c r="D10" s="126" t="s">
        <v>131</v>
      </c>
      <c r="E10" s="126">
        <v>1100</v>
      </c>
      <c r="F10" s="138"/>
      <c r="G10" s="140">
        <v>0.59659722222222222</v>
      </c>
      <c r="H10" s="130">
        <f t="shared" si="0"/>
        <v>6.3657407407407603E-3</v>
      </c>
      <c r="I10" s="139">
        <f t="shared" si="1"/>
        <v>4</v>
      </c>
      <c r="J10" s="140">
        <v>0.61840277777777775</v>
      </c>
      <c r="K10" s="130">
        <f t="shared" si="2"/>
        <v>9.1540404040404214E-3</v>
      </c>
      <c r="L10" s="139">
        <f t="shared" si="3"/>
        <v>2</v>
      </c>
      <c r="M10" s="140">
        <v>0.63858796296296294</v>
      </c>
      <c r="N10" s="130">
        <f t="shared" si="4"/>
        <v>1.0458754208754195E-2</v>
      </c>
      <c r="O10" s="139">
        <f t="shared" si="5"/>
        <v>3</v>
      </c>
      <c r="P10" s="140">
        <v>0.65828703703703706</v>
      </c>
      <c r="Q10" s="130">
        <f t="shared" si="6"/>
        <v>9.4276094276094218E-3</v>
      </c>
      <c r="R10" s="139">
        <f t="shared" si="7"/>
        <v>1</v>
      </c>
      <c r="S10" s="140"/>
      <c r="T10" s="130" t="str">
        <f t="shared" si="8"/>
        <v>-</v>
      </c>
      <c r="U10" s="139" t="str">
        <f t="shared" si="9"/>
        <v/>
      </c>
      <c r="V10" s="140"/>
      <c r="W10" s="130" t="str">
        <f t="shared" si="10"/>
        <v>-</v>
      </c>
      <c r="X10" s="139" t="str">
        <f t="shared" si="11"/>
        <v/>
      </c>
      <c r="Y10" s="133" t="e">
        <f t="shared" si="12"/>
        <v>#VALUE!</v>
      </c>
      <c r="Z10" s="134">
        <v>6</v>
      </c>
      <c r="AA10" s="135" t="e">
        <f t="shared" si="13"/>
        <v>#VALUE!</v>
      </c>
      <c r="AB10" s="95">
        <v>6</v>
      </c>
    </row>
    <row r="11" spans="1:28" ht="15" x14ac:dyDescent="0.25">
      <c r="B11" s="136" t="s">
        <v>88</v>
      </c>
      <c r="C11" s="137" t="s">
        <v>114</v>
      </c>
      <c r="D11" s="126" t="s">
        <v>131</v>
      </c>
      <c r="E11" s="126">
        <v>1100</v>
      </c>
      <c r="F11" s="138"/>
      <c r="G11" s="140">
        <v>0.59568287037037038</v>
      </c>
      <c r="H11" s="130">
        <f t="shared" si="0"/>
        <v>5.5345117845118086E-3</v>
      </c>
      <c r="I11" s="139">
        <f t="shared" si="1"/>
        <v>1</v>
      </c>
      <c r="J11" s="140">
        <v>0.61833333333333329</v>
      </c>
      <c r="K11" s="130">
        <f t="shared" si="2"/>
        <v>9.0909090909090991E-3</v>
      </c>
      <c r="L11" s="139">
        <f t="shared" si="3"/>
        <v>1</v>
      </c>
      <c r="M11" s="140">
        <v>0.63942129629629629</v>
      </c>
      <c r="N11" s="130">
        <f t="shared" si="4"/>
        <v>1.121632996632997E-2</v>
      </c>
      <c r="O11" s="139">
        <f t="shared" si="5"/>
        <v>7</v>
      </c>
      <c r="P11" s="140">
        <v>0.65899305555555554</v>
      </c>
      <c r="Q11" s="130">
        <f t="shared" si="6"/>
        <v>1.0069444444444403E-2</v>
      </c>
      <c r="R11" s="139">
        <f t="shared" si="7"/>
        <v>4</v>
      </c>
      <c r="S11" s="140"/>
      <c r="T11" s="130" t="str">
        <f t="shared" si="8"/>
        <v>-</v>
      </c>
      <c r="U11" s="139" t="str">
        <f t="shared" si="9"/>
        <v/>
      </c>
      <c r="V11" s="140"/>
      <c r="W11" s="130" t="str">
        <f t="shared" si="10"/>
        <v>-</v>
      </c>
      <c r="X11" s="139" t="str">
        <f t="shared" si="11"/>
        <v/>
      </c>
      <c r="Y11" s="133" t="e">
        <f t="shared" si="12"/>
        <v>#VALUE!</v>
      </c>
      <c r="Z11" s="134">
        <v>6</v>
      </c>
      <c r="AA11" s="135" t="e">
        <f t="shared" si="13"/>
        <v>#VALUE!</v>
      </c>
      <c r="AB11" s="95">
        <v>6</v>
      </c>
    </row>
    <row r="12" spans="1:28" ht="15" x14ac:dyDescent="0.25">
      <c r="B12" s="136" t="s">
        <v>161</v>
      </c>
      <c r="C12" s="137" t="s">
        <v>109</v>
      </c>
      <c r="D12" s="144" t="s">
        <v>132</v>
      </c>
      <c r="E12" s="144">
        <v>1147</v>
      </c>
      <c r="F12" s="138"/>
      <c r="G12" s="146">
        <v>0.59682870370370367</v>
      </c>
      <c r="H12" s="130">
        <f t="shared" si="0"/>
        <v>6.3067099357421797E-3</v>
      </c>
      <c r="I12" s="139">
        <f t="shared" si="1"/>
        <v>3</v>
      </c>
      <c r="J12" s="146">
        <v>0.62122685185185189</v>
      </c>
      <c r="K12" s="130">
        <f t="shared" si="2"/>
        <v>1.1241079789466965E-2</v>
      </c>
      <c r="L12" s="139">
        <f t="shared" si="3"/>
        <v>6</v>
      </c>
      <c r="M12" s="146">
        <v>0.63912037037037039</v>
      </c>
      <c r="N12" s="130">
        <f t="shared" si="4"/>
        <v>1.0494365333075038E-2</v>
      </c>
      <c r="O12" s="139">
        <f t="shared" si="5"/>
        <v>4</v>
      </c>
      <c r="P12" s="146">
        <v>0.65946759259259258</v>
      </c>
      <c r="Q12" s="130">
        <f t="shared" si="6"/>
        <v>1.0070554425393096E-2</v>
      </c>
      <c r="R12" s="139">
        <f t="shared" si="7"/>
        <v>5</v>
      </c>
      <c r="S12" s="146"/>
      <c r="T12" s="130" t="str">
        <f t="shared" si="8"/>
        <v>-</v>
      </c>
      <c r="U12" s="139" t="str">
        <f t="shared" si="9"/>
        <v/>
      </c>
      <c r="V12" s="146"/>
      <c r="W12" s="130" t="str">
        <f t="shared" si="10"/>
        <v>-</v>
      </c>
      <c r="X12" s="139" t="str">
        <f t="shared" si="11"/>
        <v/>
      </c>
      <c r="Y12" s="133" t="e">
        <f t="shared" si="12"/>
        <v>#VALUE!</v>
      </c>
      <c r="Z12" s="134">
        <v>12</v>
      </c>
      <c r="AA12" s="135" t="e">
        <f t="shared" si="13"/>
        <v>#VALUE!</v>
      </c>
      <c r="AB12" s="95">
        <v>6</v>
      </c>
    </row>
    <row r="13" spans="1:28" ht="15" x14ac:dyDescent="0.25">
      <c r="A13" s="46"/>
      <c r="B13" s="124" t="s">
        <v>102</v>
      </c>
      <c r="C13" s="125" t="s">
        <v>103</v>
      </c>
      <c r="D13" s="254" t="s">
        <v>132</v>
      </c>
      <c r="E13" s="254">
        <v>1147</v>
      </c>
      <c r="F13" s="128" t="s">
        <v>162</v>
      </c>
      <c r="G13" s="146">
        <v>0.59717592592592594</v>
      </c>
      <c r="H13" s="162">
        <f t="shared" si="0"/>
        <v>6.6094320126578524E-3</v>
      </c>
      <c r="I13" s="139">
        <f t="shared" si="1"/>
        <v>5</v>
      </c>
      <c r="J13" s="146">
        <v>0.62164351851851851</v>
      </c>
      <c r="K13" s="162">
        <f t="shared" si="2"/>
        <v>1.1604346281765675E-2</v>
      </c>
      <c r="L13" s="139">
        <f t="shared" si="3"/>
        <v>7</v>
      </c>
      <c r="M13" s="146">
        <v>0.63877314814814812</v>
      </c>
      <c r="N13" s="162">
        <f t="shared" si="4"/>
        <v>1.0191643256159365E-2</v>
      </c>
      <c r="O13" s="139">
        <f t="shared" si="5"/>
        <v>2</v>
      </c>
      <c r="P13" s="146">
        <v>0.66030092592592593</v>
      </c>
      <c r="Q13" s="162">
        <f t="shared" si="6"/>
        <v>1.0797087409990615E-2</v>
      </c>
      <c r="R13" s="139">
        <f t="shared" si="7"/>
        <v>6</v>
      </c>
      <c r="S13" s="146"/>
      <c r="T13" s="162" t="str">
        <f t="shared" si="8"/>
        <v>-</v>
      </c>
      <c r="U13" s="139" t="str">
        <f t="shared" si="9"/>
        <v/>
      </c>
      <c r="V13" s="146"/>
      <c r="W13" s="162" t="str">
        <f t="shared" si="10"/>
        <v>-</v>
      </c>
      <c r="X13" s="139" t="str">
        <f t="shared" si="11"/>
        <v/>
      </c>
      <c r="Y13" s="133" t="e">
        <f t="shared" si="12"/>
        <v>#VALUE!</v>
      </c>
      <c r="Z13" s="134">
        <v>13</v>
      </c>
      <c r="AA13" s="135" t="e">
        <f t="shared" si="13"/>
        <v>#VALUE!</v>
      </c>
      <c r="AB13" s="87"/>
    </row>
    <row r="14" spans="1:28" ht="15" x14ac:dyDescent="0.25">
      <c r="A14" s="255"/>
      <c r="B14" s="136" t="s">
        <v>163</v>
      </c>
      <c r="C14" s="137" t="s">
        <v>111</v>
      </c>
      <c r="D14" s="144">
        <v>4.7</v>
      </c>
      <c r="E14" s="256">
        <v>1208</v>
      </c>
      <c r="F14" s="150" t="s">
        <v>28</v>
      </c>
      <c r="G14" s="257">
        <v>0.59778935185185189</v>
      </c>
      <c r="H14" s="258">
        <f t="shared" si="0"/>
        <v>6.7834805003679664E-3</v>
      </c>
      <c r="I14" s="139">
        <f t="shared" si="1"/>
        <v>6</v>
      </c>
      <c r="J14" s="257">
        <v>0.62127314814814816</v>
      </c>
      <c r="K14" s="258">
        <f t="shared" si="2"/>
        <v>1.0711767230807018E-2</v>
      </c>
      <c r="L14" s="139">
        <f t="shared" si="3"/>
        <v>5</v>
      </c>
      <c r="M14" s="257">
        <v>0.64065972222222223</v>
      </c>
      <c r="N14" s="258">
        <f t="shared" si="4"/>
        <v>1.1238732523914654E-2</v>
      </c>
      <c r="O14" s="139">
        <f t="shared" si="5"/>
        <v>8</v>
      </c>
      <c r="P14" s="257">
        <v>0.65998842592592588</v>
      </c>
      <c r="Q14" s="258">
        <f t="shared" si="6"/>
        <v>9.9931781947509811E-3</v>
      </c>
      <c r="R14" s="139">
        <f t="shared" si="7"/>
        <v>2</v>
      </c>
      <c r="S14" s="257"/>
      <c r="T14" s="258" t="str">
        <f t="shared" si="8"/>
        <v>-</v>
      </c>
      <c r="U14" s="139" t="str">
        <f t="shared" si="9"/>
        <v/>
      </c>
      <c r="V14" s="257"/>
      <c r="W14" s="258" t="str">
        <f t="shared" si="10"/>
        <v>-</v>
      </c>
      <c r="X14" s="139" t="str">
        <f t="shared" si="11"/>
        <v/>
      </c>
      <c r="Y14" s="133" t="e">
        <f t="shared" si="12"/>
        <v>#VALUE!</v>
      </c>
      <c r="Z14" s="134">
        <v>13</v>
      </c>
      <c r="AA14" s="135" t="e">
        <f t="shared" si="13"/>
        <v>#VALUE!</v>
      </c>
      <c r="AB14" s="95">
        <v>6</v>
      </c>
    </row>
    <row r="15" spans="1:28" ht="15" x14ac:dyDescent="0.25">
      <c r="A15" s="46"/>
      <c r="B15" s="124" t="s">
        <v>100</v>
      </c>
      <c r="C15" s="125" t="s">
        <v>101</v>
      </c>
      <c r="D15" s="144" t="s">
        <v>131</v>
      </c>
      <c r="E15" s="259">
        <v>1100</v>
      </c>
      <c r="F15" s="150">
        <v>2857</v>
      </c>
      <c r="G15" s="257">
        <v>0.59739583333333335</v>
      </c>
      <c r="H15" s="260">
        <f t="shared" si="0"/>
        <v>7.0917508417508738E-3</v>
      </c>
      <c r="I15" s="139">
        <f t="shared" si="1"/>
        <v>7</v>
      </c>
      <c r="J15" s="257">
        <v>0.61908564814814815</v>
      </c>
      <c r="K15" s="260">
        <f t="shared" si="2"/>
        <v>9.7748316498316966E-3</v>
      </c>
      <c r="L15" s="139">
        <f t="shared" si="3"/>
        <v>4</v>
      </c>
      <c r="M15" s="257">
        <v>0.63875000000000004</v>
      </c>
      <c r="N15" s="260">
        <f t="shared" si="4"/>
        <v>1.0606060606060648E-2</v>
      </c>
      <c r="O15" s="139">
        <f t="shared" si="5"/>
        <v>5</v>
      </c>
      <c r="P15" s="257">
        <v>0.65997685185185184</v>
      </c>
      <c r="Q15" s="260">
        <f t="shared" si="6"/>
        <v>1.0963804713804677E-2</v>
      </c>
      <c r="R15" s="139">
        <f t="shared" si="7"/>
        <v>8</v>
      </c>
      <c r="S15" s="257"/>
      <c r="T15" s="260" t="str">
        <f t="shared" si="8"/>
        <v>-</v>
      </c>
      <c r="U15" s="139" t="str">
        <f t="shared" si="9"/>
        <v/>
      </c>
      <c r="V15" s="257"/>
      <c r="W15" s="260" t="str">
        <f t="shared" si="10"/>
        <v>-</v>
      </c>
      <c r="X15" s="139" t="str">
        <f t="shared" si="11"/>
        <v/>
      </c>
      <c r="Y15" s="133" t="e">
        <f t="shared" si="12"/>
        <v>#VALUE!</v>
      </c>
      <c r="Z15" s="134">
        <v>16</v>
      </c>
      <c r="AA15" s="135" t="e">
        <f t="shared" si="13"/>
        <v>#VALUE!</v>
      </c>
      <c r="AB15" s="87">
        <v>6</v>
      </c>
    </row>
    <row r="16" spans="1:28" ht="15" x14ac:dyDescent="0.25">
      <c r="A16" s="46"/>
      <c r="B16" s="124" t="s">
        <v>98</v>
      </c>
      <c r="C16" s="125" t="s">
        <v>99</v>
      </c>
      <c r="D16" s="144" t="s">
        <v>132</v>
      </c>
      <c r="E16" s="259">
        <v>1147</v>
      </c>
      <c r="F16" s="150" t="s">
        <v>164</v>
      </c>
      <c r="G16" s="257">
        <v>0.59856481481481483</v>
      </c>
      <c r="H16" s="260">
        <f t="shared" si="0"/>
        <v>7.8203203203203488E-3</v>
      </c>
      <c r="I16" s="139">
        <f t="shared" si="1"/>
        <v>8</v>
      </c>
      <c r="J16" s="257">
        <v>0.62232638888888892</v>
      </c>
      <c r="K16" s="260">
        <f t="shared" si="2"/>
        <v>1.2199699699699768E-2</v>
      </c>
      <c r="L16" s="139">
        <f t="shared" si="3"/>
        <v>8</v>
      </c>
      <c r="M16" s="257">
        <v>0.63942129629629629</v>
      </c>
      <c r="N16" s="260">
        <f t="shared" si="4"/>
        <v>1.075672446640189E-2</v>
      </c>
      <c r="O16" s="139">
        <f t="shared" si="5"/>
        <v>6</v>
      </c>
      <c r="P16" s="257">
        <v>0.66030092592592593</v>
      </c>
      <c r="Q16" s="260">
        <f t="shared" si="6"/>
        <v>1.0797087409990615E-2</v>
      </c>
      <c r="R16" s="139">
        <f t="shared" si="7"/>
        <v>6</v>
      </c>
      <c r="S16" s="257"/>
      <c r="T16" s="260" t="str">
        <f t="shared" si="8"/>
        <v>-</v>
      </c>
      <c r="U16" s="139" t="str">
        <f t="shared" si="9"/>
        <v/>
      </c>
      <c r="V16" s="257"/>
      <c r="W16" s="260" t="str">
        <f t="shared" si="10"/>
        <v>-</v>
      </c>
      <c r="X16" s="139" t="str">
        <f t="shared" si="11"/>
        <v/>
      </c>
      <c r="Y16" s="133" t="e">
        <f t="shared" si="12"/>
        <v>#VALUE!</v>
      </c>
      <c r="Z16" s="134">
        <v>20</v>
      </c>
      <c r="AA16" s="135" t="e">
        <f t="shared" si="13"/>
        <v>#VALUE!</v>
      </c>
      <c r="AB16" s="148">
        <v>6</v>
      </c>
    </row>
    <row r="17" spans="1:28" ht="15" hidden="1" x14ac:dyDescent="0.25">
      <c r="A17" s="46"/>
      <c r="B17" s="157"/>
      <c r="C17" s="158"/>
      <c r="D17" s="159"/>
      <c r="E17" s="259"/>
      <c r="F17" s="161"/>
      <c r="G17" s="261"/>
      <c r="H17" s="260" t="str">
        <f t="shared" si="0"/>
        <v>-</v>
      </c>
      <c r="I17" s="139" t="str">
        <f>IF(OR($D$5&lt;G$7,$E17=""),"",IF(H17="-",10,RANK(H17,H$9:H$18,1)))</f>
        <v/>
      </c>
      <c r="J17" s="261"/>
      <c r="K17" s="260" t="str">
        <f t="shared" si="2"/>
        <v>-</v>
      </c>
      <c r="L17" s="139" t="str">
        <f t="shared" si="3"/>
        <v/>
      </c>
      <c r="M17" s="261"/>
      <c r="N17" s="260" t="str">
        <f t="shared" si="4"/>
        <v>-</v>
      </c>
      <c r="O17" s="139" t="str">
        <f t="shared" si="5"/>
        <v/>
      </c>
      <c r="P17" s="261"/>
      <c r="Q17" s="260" t="str">
        <f t="shared" si="6"/>
        <v>-</v>
      </c>
      <c r="R17" s="139" t="str">
        <f t="shared" si="7"/>
        <v/>
      </c>
      <c r="S17" s="261"/>
      <c r="T17" s="260" t="str">
        <f t="shared" si="8"/>
        <v>-</v>
      </c>
      <c r="U17" s="139" t="str">
        <f t="shared" si="9"/>
        <v/>
      </c>
      <c r="V17" s="261"/>
      <c r="W17" s="260" t="str">
        <f t="shared" si="10"/>
        <v>-</v>
      </c>
      <c r="X17" s="139" t="str">
        <f t="shared" si="11"/>
        <v/>
      </c>
      <c r="Y17" s="133" t="str">
        <f t="shared" si="12"/>
        <v/>
      </c>
      <c r="Z17" s="134" t="s">
        <v>75</v>
      </c>
      <c r="AA17" s="135" t="str">
        <f t="shared" si="13"/>
        <v/>
      </c>
      <c r="AB17" s="87"/>
    </row>
    <row r="18" spans="1:28" ht="15" x14ac:dyDescent="0.25">
      <c r="B18" s="157"/>
      <c r="C18" s="158"/>
      <c r="D18" s="159"/>
      <c r="E18" s="259"/>
      <c r="F18" s="161"/>
      <c r="G18" s="261"/>
      <c r="H18" s="262" t="str">
        <f t="shared" si="0"/>
        <v>-</v>
      </c>
      <c r="I18" s="164" t="str">
        <f>IF(OR($D$5&lt;G$7,E18=""),"",IF(H18="-",10,RANK(H18,H$9:H$18,1)))</f>
        <v/>
      </c>
      <c r="J18" s="261"/>
      <c r="K18" s="262" t="str">
        <f t="shared" si="2"/>
        <v>-</v>
      </c>
      <c r="L18" s="164" t="str">
        <f t="shared" si="3"/>
        <v/>
      </c>
      <c r="M18" s="261"/>
      <c r="N18" s="262" t="str">
        <f t="shared" si="4"/>
        <v>-</v>
      </c>
      <c r="O18" s="164" t="str">
        <f t="shared" si="5"/>
        <v/>
      </c>
      <c r="P18" s="261"/>
      <c r="Q18" s="262" t="str">
        <f t="shared" si="6"/>
        <v>-</v>
      </c>
      <c r="R18" s="164" t="str">
        <f t="shared" si="7"/>
        <v/>
      </c>
      <c r="S18" s="261"/>
      <c r="T18" s="262" t="str">
        <f t="shared" si="8"/>
        <v>-</v>
      </c>
      <c r="U18" s="164" t="str">
        <f t="shared" si="9"/>
        <v/>
      </c>
      <c r="V18" s="261"/>
      <c r="W18" s="262" t="str">
        <f t="shared" si="10"/>
        <v>-</v>
      </c>
      <c r="X18" s="164" t="str">
        <f t="shared" si="11"/>
        <v/>
      </c>
      <c r="Y18" s="133" t="str">
        <f t="shared" si="12"/>
        <v/>
      </c>
      <c r="Z18" s="134" t="s">
        <v>75</v>
      </c>
      <c r="AA18" s="135" t="str">
        <f t="shared" si="13"/>
        <v/>
      </c>
      <c r="AB18" s="95">
        <v>6</v>
      </c>
    </row>
    <row r="19" spans="1:28" x14ac:dyDescent="0.2">
      <c r="B19" s="109" t="s">
        <v>76</v>
      </c>
      <c r="C19" s="110"/>
      <c r="D19" s="111"/>
      <c r="E19" s="112"/>
      <c r="F19" s="113" t="s">
        <v>120</v>
      </c>
      <c r="G19" s="114">
        <v>1</v>
      </c>
      <c r="H19" s="276" t="s">
        <v>121</v>
      </c>
      <c r="I19" s="277"/>
      <c r="J19" s="114">
        <v>2</v>
      </c>
      <c r="K19" s="276" t="s">
        <v>122</v>
      </c>
      <c r="L19" s="277"/>
      <c r="M19" s="114">
        <v>3</v>
      </c>
      <c r="N19" s="276" t="s">
        <v>123</v>
      </c>
      <c r="O19" s="277"/>
      <c r="P19" s="114">
        <v>4</v>
      </c>
      <c r="Q19" s="276" t="s">
        <v>124</v>
      </c>
      <c r="R19" s="277"/>
      <c r="S19" s="114">
        <v>5</v>
      </c>
      <c r="T19" s="276" t="s">
        <v>125</v>
      </c>
      <c r="U19" s="277"/>
      <c r="V19" s="114">
        <v>6</v>
      </c>
      <c r="W19" s="276" t="s">
        <v>126</v>
      </c>
      <c r="X19" s="277"/>
      <c r="Y19" s="281" t="s">
        <v>127</v>
      </c>
      <c r="Z19" s="277"/>
      <c r="AA19" s="282"/>
      <c r="AB19" s="95">
        <v>7</v>
      </c>
    </row>
    <row r="20" spans="1:28" x14ac:dyDescent="0.2">
      <c r="B20" s="115" t="s">
        <v>128</v>
      </c>
      <c r="C20" s="167"/>
      <c r="D20" s="117"/>
      <c r="E20" s="118"/>
      <c r="F20" s="119" t="s">
        <v>129</v>
      </c>
      <c r="G20" s="251"/>
      <c r="H20" s="285">
        <v>0.58959490740740739</v>
      </c>
      <c r="I20" s="286"/>
      <c r="J20" s="252"/>
      <c r="K20" s="285">
        <v>0.60833333333333328</v>
      </c>
      <c r="L20" s="279"/>
      <c r="M20" s="252"/>
      <c r="N20" s="285">
        <v>0.62708333333333333</v>
      </c>
      <c r="O20" s="279"/>
      <c r="P20" s="251"/>
      <c r="Q20" s="285">
        <v>0.6479166666666667</v>
      </c>
      <c r="R20" s="279"/>
      <c r="S20" s="251"/>
      <c r="T20" s="285">
        <v>0.58333333333333337</v>
      </c>
      <c r="U20" s="279"/>
      <c r="V20" s="251"/>
      <c r="W20" s="285">
        <v>0.58333333333333337</v>
      </c>
      <c r="X20" s="279"/>
      <c r="Y20" s="121" t="s">
        <v>56</v>
      </c>
      <c r="Z20" s="122" t="s">
        <v>57</v>
      </c>
      <c r="AA20" s="123" t="s">
        <v>130</v>
      </c>
      <c r="AB20" s="95">
        <v>8</v>
      </c>
    </row>
    <row r="21" spans="1:28" ht="25.5" x14ac:dyDescent="0.2">
      <c r="B21" s="170" t="s">
        <v>165</v>
      </c>
      <c r="C21" s="171" t="s">
        <v>80</v>
      </c>
      <c r="D21" s="263" t="s">
        <v>135</v>
      </c>
      <c r="E21" s="159">
        <v>1110</v>
      </c>
      <c r="F21" s="173">
        <v>2000</v>
      </c>
      <c r="G21" s="174">
        <v>0.59687500000000004</v>
      </c>
      <c r="H21" s="193">
        <f t="shared" ref="H21:H23" si="14">IF(G21=0,"-",1000*(G21-H$8) /$E21)</f>
        <v>6.5586419753087006E-3</v>
      </c>
      <c r="I21" s="176">
        <f t="shared" ref="I21:I25" si="15">IF(OR($D$5&lt;G$7,$E21=""),"",IF(H21="-",10,RANK(H21,H$21:H$25,1)))</f>
        <v>1</v>
      </c>
      <c r="J21" s="174">
        <v>0.6219675925925926</v>
      </c>
      <c r="K21" s="193">
        <f t="shared" ref="K21:K23" si="16">IF(J21=0,"-",1000*(J21-K$8) /$E21)</f>
        <v>1.2283116449783169E-2</v>
      </c>
      <c r="L21" s="176">
        <f t="shared" ref="L21:L25" si="17">IF(OR($D$5&lt;J$7,$E21=""),"",IF(K21="-",10,RANK(K21,K$21:K$25,1)))</f>
        <v>2</v>
      </c>
      <c r="M21" s="174">
        <v>0.6403240740740741</v>
      </c>
      <c r="N21" s="193">
        <f t="shared" ref="N21:N22" si="18">IF(M21=0,"-",1000*(M21-N$8) /$E21)</f>
        <v>1.1928595261928627E-2</v>
      </c>
      <c r="O21" s="176">
        <f t="shared" ref="O21:O25" si="19">IF(OR($D$5&lt;M$7,$E21=""),"",IF(N21="-",10,RANK(N21,N$21:N$25,1)))</f>
        <v>1</v>
      </c>
      <c r="P21" s="174">
        <v>0.6597453703703704</v>
      </c>
      <c r="Q21" s="193">
        <f t="shared" ref="Q21:Q25" si="20">IF(P21=0,"-",1000*(P21-Q$20) /$E21)</f>
        <v>1.0656489823156489E-2</v>
      </c>
      <c r="R21" s="176">
        <f t="shared" ref="R21:R25" si="21">IF(OR($D$5&lt;P$7,$E21=""),"",IF(Q21="-",10,RANK(Q21,Q$21:Q$25,1)))</f>
        <v>1</v>
      </c>
      <c r="S21" s="174"/>
      <c r="T21" s="193" t="str">
        <f t="shared" ref="T21:T25" si="22">IF(S21=0,"-",1000*(S21-T$20) /$E21)</f>
        <v>-</v>
      </c>
      <c r="U21" s="176" t="str">
        <f t="shared" ref="U21:U25" si="23">IF(OR($D$5&lt;S$7,$E21=""),"",IF(T21="-",10,RANK(T21,T$21:T$25,1)))</f>
        <v/>
      </c>
      <c r="V21" s="174"/>
      <c r="W21" s="193" t="str">
        <f t="shared" ref="W21:W25" si="24">IF(V21=0,"-",1000*(V21-W$20) /$E21)</f>
        <v>-</v>
      </c>
      <c r="X21" s="176" t="str">
        <f t="shared" ref="X21:X25" si="25">IF(OR($D$5&lt;V$7,$E21=""),"",IF(W21="-",10,RANK(W21,W$21:W$25,1)))</f>
        <v/>
      </c>
      <c r="Y21" s="133" t="e">
        <f t="shared" ref="Y21:Y25" si="26">IF(E21="","",(I21+L21+O21+R21+U21+X21))</f>
        <v>#VALUE!</v>
      </c>
      <c r="Z21" s="134">
        <v>3</v>
      </c>
      <c r="AA21" s="135" t="e">
        <f t="shared" ref="AA21:AA25" si="27">IF(E21="","",IF(D$5&gt;4,RANK(Z21,Z$21:Z$25,1),RANK(Y21,Y$21:Y$25,1)))</f>
        <v>#VALUE!</v>
      </c>
      <c r="AB21" s="95">
        <v>9</v>
      </c>
    </row>
    <row r="22" spans="1:28" ht="25.5" x14ac:dyDescent="0.2">
      <c r="B22" s="170" t="s">
        <v>166</v>
      </c>
      <c r="C22" s="171" t="s">
        <v>33</v>
      </c>
      <c r="D22" s="263" t="s">
        <v>135</v>
      </c>
      <c r="E22" s="159">
        <v>1110</v>
      </c>
      <c r="F22" s="173">
        <v>1994</v>
      </c>
      <c r="G22" s="174">
        <v>0.59846064814814814</v>
      </c>
      <c r="H22" s="193">
        <f t="shared" si="14"/>
        <v>7.9871538204871698E-3</v>
      </c>
      <c r="I22" s="176">
        <f t="shared" si="15"/>
        <v>3</v>
      </c>
      <c r="J22" s="174">
        <v>0.62162037037037032</v>
      </c>
      <c r="K22" s="193">
        <f t="shared" si="16"/>
        <v>1.1970303636970308E-2</v>
      </c>
      <c r="L22" s="176">
        <f t="shared" si="17"/>
        <v>1</v>
      </c>
      <c r="M22" s="174">
        <v>0.64043981481481482</v>
      </c>
      <c r="N22" s="193">
        <f t="shared" si="18"/>
        <v>1.203286619953288E-2</v>
      </c>
      <c r="O22" s="176">
        <f t="shared" si="19"/>
        <v>2</v>
      </c>
      <c r="P22" s="174">
        <v>0.66204861111111113</v>
      </c>
      <c r="Q22" s="193">
        <f t="shared" si="20"/>
        <v>1.273148148148147E-2</v>
      </c>
      <c r="R22" s="176">
        <f t="shared" si="21"/>
        <v>3</v>
      </c>
      <c r="S22" s="174"/>
      <c r="T22" s="193" t="str">
        <f t="shared" si="22"/>
        <v>-</v>
      </c>
      <c r="U22" s="176" t="str">
        <f t="shared" si="23"/>
        <v/>
      </c>
      <c r="V22" s="174"/>
      <c r="W22" s="193" t="str">
        <f t="shared" si="24"/>
        <v>-</v>
      </c>
      <c r="X22" s="176" t="str">
        <f t="shared" si="25"/>
        <v/>
      </c>
      <c r="Y22" s="133" t="e">
        <f t="shared" si="26"/>
        <v>#VALUE!</v>
      </c>
      <c r="Z22" s="134">
        <v>6</v>
      </c>
      <c r="AA22" s="135" t="e">
        <f t="shared" si="27"/>
        <v>#VALUE!</v>
      </c>
      <c r="AB22" s="95">
        <v>9</v>
      </c>
    </row>
    <row r="23" spans="1:28" ht="25.5" x14ac:dyDescent="0.2">
      <c r="B23" s="221" t="s">
        <v>151</v>
      </c>
      <c r="C23" s="264" t="s">
        <v>93</v>
      </c>
      <c r="D23" s="263" t="s">
        <v>135</v>
      </c>
      <c r="E23" s="159">
        <v>1110</v>
      </c>
      <c r="F23" s="173">
        <v>1990</v>
      </c>
      <c r="G23" s="174">
        <v>0.59700231481481481</v>
      </c>
      <c r="H23" s="193">
        <f t="shared" si="14"/>
        <v>6.6733400066733501E-3</v>
      </c>
      <c r="I23" s="176">
        <f t="shared" si="15"/>
        <v>2</v>
      </c>
      <c r="J23" s="174">
        <v>0.62392361111111116</v>
      </c>
      <c r="K23" s="193">
        <f t="shared" si="16"/>
        <v>1.404529529529539E-2</v>
      </c>
      <c r="L23" s="176">
        <f t="shared" si="17"/>
        <v>3</v>
      </c>
      <c r="M23" s="174">
        <v>0.64350694444444445</v>
      </c>
      <c r="N23" s="193">
        <f t="shared" ref="N23:N25" si="28">IF(M23=0,"-",1000*(M23-N$20) /$E23)</f>
        <v>1.4796046046046058E-2</v>
      </c>
      <c r="O23" s="176">
        <f t="shared" si="19"/>
        <v>3</v>
      </c>
      <c r="P23" s="174">
        <v>0.65983796296296293</v>
      </c>
      <c r="Q23" s="193">
        <f t="shared" si="20"/>
        <v>1.0739906573239852E-2</v>
      </c>
      <c r="R23" s="176">
        <f t="shared" si="21"/>
        <v>2</v>
      </c>
      <c r="S23" s="174"/>
      <c r="T23" s="193" t="str">
        <f t="shared" si="22"/>
        <v>-</v>
      </c>
      <c r="U23" s="176" t="str">
        <f t="shared" si="23"/>
        <v/>
      </c>
      <c r="V23" s="174"/>
      <c r="W23" s="193" t="str">
        <f t="shared" si="24"/>
        <v>-</v>
      </c>
      <c r="X23" s="176" t="str">
        <f t="shared" si="25"/>
        <v/>
      </c>
      <c r="Y23" s="133" t="e">
        <f t="shared" si="26"/>
        <v>#VALUE!</v>
      </c>
      <c r="Z23" s="134">
        <v>7</v>
      </c>
      <c r="AA23" s="135" t="e">
        <f t="shared" si="27"/>
        <v>#VALUE!</v>
      </c>
      <c r="AB23" s="95">
        <v>9</v>
      </c>
    </row>
    <row r="24" spans="1:28" ht="15" hidden="1" x14ac:dyDescent="0.2">
      <c r="B24" s="177"/>
      <c r="C24" s="265"/>
      <c r="D24" s="152" t="s">
        <v>135</v>
      </c>
      <c r="E24" s="172"/>
      <c r="F24" s="173"/>
      <c r="G24" s="174"/>
      <c r="H24" s="193"/>
      <c r="I24" s="176" t="str">
        <f t="shared" si="15"/>
        <v/>
      </c>
      <c r="J24" s="174"/>
      <c r="K24" s="193"/>
      <c r="L24" s="176" t="str">
        <f t="shared" si="17"/>
        <v/>
      </c>
      <c r="M24" s="174"/>
      <c r="N24" s="193" t="str">
        <f t="shared" si="28"/>
        <v>-</v>
      </c>
      <c r="O24" s="176" t="str">
        <f t="shared" si="19"/>
        <v/>
      </c>
      <c r="P24" s="174"/>
      <c r="Q24" s="193" t="str">
        <f t="shared" si="20"/>
        <v>-</v>
      </c>
      <c r="R24" s="176" t="str">
        <f t="shared" si="21"/>
        <v/>
      </c>
      <c r="S24" s="174"/>
      <c r="T24" s="193" t="str">
        <f t="shared" si="22"/>
        <v>-</v>
      </c>
      <c r="U24" s="176" t="str">
        <f t="shared" si="23"/>
        <v/>
      </c>
      <c r="V24" s="174"/>
      <c r="W24" s="193" t="str">
        <f t="shared" si="24"/>
        <v>-</v>
      </c>
      <c r="X24" s="176" t="str">
        <f t="shared" si="25"/>
        <v/>
      </c>
      <c r="Y24" s="133" t="str">
        <f t="shared" si="26"/>
        <v/>
      </c>
      <c r="Z24" s="134" t="s">
        <v>75</v>
      </c>
      <c r="AA24" s="135" t="str">
        <f t="shared" si="27"/>
        <v/>
      </c>
      <c r="AB24" s="95">
        <v>9</v>
      </c>
    </row>
    <row r="25" spans="1:28" ht="15" x14ac:dyDescent="0.2">
      <c r="B25" s="179"/>
      <c r="C25" s="180"/>
      <c r="D25" s="181"/>
      <c r="E25" s="182"/>
      <c r="F25" s="183"/>
      <c r="G25" s="184"/>
      <c r="H25" s="207"/>
      <c r="I25" s="176" t="str">
        <f t="shared" si="15"/>
        <v/>
      </c>
      <c r="J25" s="184"/>
      <c r="K25" s="207"/>
      <c r="L25" s="176" t="str">
        <f t="shared" si="17"/>
        <v/>
      </c>
      <c r="M25" s="184"/>
      <c r="N25" s="207" t="str">
        <f t="shared" si="28"/>
        <v>-</v>
      </c>
      <c r="O25" s="176" t="str">
        <f t="shared" si="19"/>
        <v/>
      </c>
      <c r="P25" s="184"/>
      <c r="Q25" s="207" t="str">
        <f t="shared" si="20"/>
        <v>-</v>
      </c>
      <c r="R25" s="176" t="str">
        <f t="shared" si="21"/>
        <v/>
      </c>
      <c r="S25" s="184"/>
      <c r="T25" s="207" t="str">
        <f t="shared" si="22"/>
        <v>-</v>
      </c>
      <c r="U25" s="176" t="str">
        <f t="shared" si="23"/>
        <v/>
      </c>
      <c r="V25" s="184"/>
      <c r="W25" s="207" t="str">
        <f t="shared" si="24"/>
        <v>-</v>
      </c>
      <c r="X25" s="176" t="str">
        <f t="shared" si="25"/>
        <v/>
      </c>
      <c r="Y25" s="133" t="str">
        <f t="shared" si="26"/>
        <v/>
      </c>
      <c r="Z25" s="134" t="s">
        <v>75</v>
      </c>
      <c r="AA25" s="135" t="str">
        <f t="shared" si="27"/>
        <v/>
      </c>
      <c r="AB25" s="95">
        <v>9</v>
      </c>
    </row>
    <row r="26" spans="1:28" x14ac:dyDescent="0.2">
      <c r="B26" s="109" t="s">
        <v>116</v>
      </c>
      <c r="C26" s="110"/>
      <c r="D26" s="111"/>
      <c r="E26" s="112"/>
      <c r="F26" s="113" t="s">
        <v>120</v>
      </c>
      <c r="G26" s="114">
        <v>1</v>
      </c>
      <c r="H26" s="276" t="s">
        <v>121</v>
      </c>
      <c r="I26" s="277"/>
      <c r="J26" s="114">
        <v>2</v>
      </c>
      <c r="K26" s="276" t="s">
        <v>122</v>
      </c>
      <c r="L26" s="277"/>
      <c r="M26" s="114">
        <v>3</v>
      </c>
      <c r="N26" s="276" t="s">
        <v>123</v>
      </c>
      <c r="O26" s="277"/>
      <c r="P26" s="114">
        <v>4</v>
      </c>
      <c r="Q26" s="276" t="s">
        <v>124</v>
      </c>
      <c r="R26" s="277"/>
      <c r="S26" s="114">
        <v>5</v>
      </c>
      <c r="T26" s="276" t="s">
        <v>125</v>
      </c>
      <c r="U26" s="277"/>
      <c r="V26" s="114">
        <v>6</v>
      </c>
      <c r="W26" s="276" t="s">
        <v>126</v>
      </c>
      <c r="X26" s="277"/>
      <c r="Y26" s="281" t="s">
        <v>127</v>
      </c>
      <c r="Z26" s="277"/>
      <c r="AA26" s="282"/>
      <c r="AB26" s="95">
        <v>10</v>
      </c>
    </row>
    <row r="27" spans="1:28" x14ac:dyDescent="0.2">
      <c r="B27" s="115" t="s">
        <v>128</v>
      </c>
      <c r="C27" s="167"/>
      <c r="D27" s="117"/>
      <c r="E27" s="118"/>
      <c r="F27" s="119" t="s">
        <v>129</v>
      </c>
      <c r="G27" s="251"/>
      <c r="H27" s="285">
        <v>0.59166666666666667</v>
      </c>
      <c r="I27" s="286"/>
      <c r="J27" s="252"/>
      <c r="K27" s="285">
        <v>0.61041666666666672</v>
      </c>
      <c r="L27" s="279"/>
      <c r="M27" s="252"/>
      <c r="N27" s="285">
        <v>0.62916666666666665</v>
      </c>
      <c r="O27" s="279"/>
      <c r="P27" s="251"/>
      <c r="Q27" s="285">
        <v>0.65001157407407406</v>
      </c>
      <c r="R27" s="279"/>
      <c r="S27" s="251"/>
      <c r="T27" s="285">
        <v>0.58333333333333337</v>
      </c>
      <c r="U27" s="279"/>
      <c r="V27" s="251"/>
      <c r="W27" s="285">
        <v>0.58333333333333337</v>
      </c>
      <c r="X27" s="279"/>
      <c r="Y27" s="121" t="s">
        <v>137</v>
      </c>
      <c r="Z27" s="122" t="s">
        <v>57</v>
      </c>
      <c r="AA27" s="123" t="s">
        <v>130</v>
      </c>
      <c r="AB27" s="95">
        <v>11</v>
      </c>
    </row>
    <row r="28" spans="1:28" ht="15" x14ac:dyDescent="0.2">
      <c r="B28" s="189" t="s">
        <v>85</v>
      </c>
      <c r="C28" s="198" t="s">
        <v>86</v>
      </c>
      <c r="D28" s="266" t="s">
        <v>116</v>
      </c>
      <c r="E28" s="159">
        <v>1300</v>
      </c>
      <c r="F28" s="173"/>
      <c r="G28" s="174">
        <v>0.59974537037037035</v>
      </c>
      <c r="H28" s="193">
        <f t="shared" ref="H28:H34" si="29">IF(G28=0,"-",1000*(G28-H$8) /$E28)</f>
        <v>7.8080484330484293E-3</v>
      </c>
      <c r="I28" s="176">
        <f t="shared" ref="I28:I34" si="30">IF(OR($D$5&lt;G$7,$E28=""),"",IF(H28="-",10,RANK(H28,H$28:H$34,1)))</f>
        <v>1</v>
      </c>
      <c r="J28" s="174">
        <v>0.6202199074074074</v>
      </c>
      <c r="K28" s="193">
        <f t="shared" ref="K28:K34" si="31">IF(J28=0,"-",1000*(J28-K$8) /$E28)</f>
        <v>9.1435185185185525E-3</v>
      </c>
      <c r="L28" s="176">
        <f t="shared" ref="L28:L34" si="32">IF(OR($D$5&lt;J$7,$E28=""),"",IF(K28="-",10,RANK(K28,K$28:K$34,1)))</f>
        <v>3</v>
      </c>
      <c r="M28" s="174">
        <v>0.63965277777777774</v>
      </c>
      <c r="N28" s="193">
        <f t="shared" ref="N28:N34" si="33">IF(M28=0,"-",1000*(M28-N$27) /$E28)</f>
        <v>8.0662393162392963E-3</v>
      </c>
      <c r="O28" s="176">
        <f t="shared" ref="O28:O34" si="34">IF(OR($D$5&lt;M$7,$E28=""),"",IF(N28="-",10,RANK(N28,N$28:N$34,1)))</f>
        <v>1</v>
      </c>
      <c r="P28" s="174">
        <v>0.66030092592592593</v>
      </c>
      <c r="Q28" s="193">
        <f t="shared" ref="Q28:Q34" si="35">IF(P28=0,"-",1000*(P28-Q$27) /$E28)</f>
        <v>7.9148860398860522E-3</v>
      </c>
      <c r="R28" s="176">
        <f t="shared" ref="R28:R34" si="36">IF(OR($D$5&lt;P$7,$E28=""),"",IF(Q28="-",10,RANK(Q28,Q$28:Q$34,1)))</f>
        <v>1</v>
      </c>
      <c r="S28" s="174"/>
      <c r="T28" s="193" t="str">
        <f t="shared" ref="T28:T34" si="37">IF(S28=0,"-",1000*(S28-T$27) /$E28)</f>
        <v>-</v>
      </c>
      <c r="U28" s="176" t="str">
        <f t="shared" ref="U28:U34" si="38">IF(OR($D$5&lt;S$7,$E28=""),"",IF(T28="-",10,RANK(T28,T$28:T$34,1)))</f>
        <v/>
      </c>
      <c r="V28" s="174"/>
      <c r="W28" s="193" t="str">
        <f t="shared" ref="W28:W34" si="39">IF(V28=0,"-",1000*(V28-W$27) /$E28)</f>
        <v>-</v>
      </c>
      <c r="X28" s="176" t="str">
        <f t="shared" ref="X28:X34" si="40">IF(OR($D$5&lt;V$7,$E28=""),"",IF(W28="-",10,RANK(W28,W$28:W$34,1)))</f>
        <v/>
      </c>
      <c r="Y28" s="133" t="e">
        <f t="shared" ref="Y28:Y34" si="41">IF(E28="","",(I28+L28+O28+R28+U28+X28))</f>
        <v>#VALUE!</v>
      </c>
      <c r="Z28" s="134">
        <v>3</v>
      </c>
      <c r="AA28" s="135" t="e">
        <f t="shared" ref="AA28:AA34" si="42">IF(E28="","",IF(D$5&gt;4,RANK(Z28,Z$28:Z$34,1),RANK(Y28,Y$28:Y$34,1)))</f>
        <v>#VALUE!</v>
      </c>
      <c r="AB28" s="95">
        <v>12</v>
      </c>
    </row>
    <row r="29" spans="1:28" ht="15" x14ac:dyDescent="0.2">
      <c r="B29" s="189" t="s">
        <v>81</v>
      </c>
      <c r="C29" s="198" t="s">
        <v>82</v>
      </c>
      <c r="D29" s="267" t="s">
        <v>116</v>
      </c>
      <c r="E29" s="159">
        <v>1300</v>
      </c>
      <c r="F29" s="173"/>
      <c r="G29" s="174">
        <v>0.60063657407407411</v>
      </c>
      <c r="H29" s="193">
        <f t="shared" si="29"/>
        <v>8.4935897435897915E-3</v>
      </c>
      <c r="I29" s="176">
        <f t="shared" si="30"/>
        <v>2</v>
      </c>
      <c r="J29" s="174">
        <v>0.619537037037037</v>
      </c>
      <c r="K29" s="193">
        <f t="shared" si="31"/>
        <v>8.6182336182336287E-3</v>
      </c>
      <c r="L29" s="176">
        <f t="shared" si="32"/>
        <v>2</v>
      </c>
      <c r="M29" s="174">
        <v>0.63995370370370375</v>
      </c>
      <c r="N29" s="193">
        <f t="shared" si="33"/>
        <v>8.2977207977208423E-3</v>
      </c>
      <c r="O29" s="176">
        <f t="shared" si="34"/>
        <v>2</v>
      </c>
      <c r="P29" s="174">
        <v>0.66048611111111111</v>
      </c>
      <c r="Q29" s="193">
        <f t="shared" si="35"/>
        <v>8.0573361823361878E-3</v>
      </c>
      <c r="R29" s="176">
        <f t="shared" si="36"/>
        <v>2</v>
      </c>
      <c r="S29" s="174"/>
      <c r="T29" s="193" t="str">
        <f t="shared" si="37"/>
        <v>-</v>
      </c>
      <c r="U29" s="176" t="str">
        <f t="shared" si="38"/>
        <v/>
      </c>
      <c r="V29" s="174"/>
      <c r="W29" s="193" t="str">
        <f t="shared" si="39"/>
        <v>-</v>
      </c>
      <c r="X29" s="176" t="str">
        <f t="shared" si="40"/>
        <v/>
      </c>
      <c r="Y29" s="133" t="e">
        <f t="shared" si="41"/>
        <v>#VALUE!</v>
      </c>
      <c r="Z29" s="134">
        <v>6</v>
      </c>
      <c r="AA29" s="135" t="e">
        <f t="shared" si="42"/>
        <v>#VALUE!</v>
      </c>
      <c r="AB29" s="95">
        <v>12</v>
      </c>
    </row>
    <row r="30" spans="1:28" ht="15" x14ac:dyDescent="0.2">
      <c r="B30" s="189" t="s">
        <v>91</v>
      </c>
      <c r="C30" s="198" t="s">
        <v>92</v>
      </c>
      <c r="D30" s="159" t="s">
        <v>116</v>
      </c>
      <c r="E30" s="159">
        <v>1300</v>
      </c>
      <c r="F30" s="173"/>
      <c r="G30" s="174">
        <v>0.60173611111111114</v>
      </c>
      <c r="H30" s="193">
        <f t="shared" si="29"/>
        <v>9.3393874643875018E-3</v>
      </c>
      <c r="I30" s="176">
        <f t="shared" si="30"/>
        <v>3</v>
      </c>
      <c r="J30" s="174">
        <v>0.61942129629629628</v>
      </c>
      <c r="K30" s="193">
        <f t="shared" si="31"/>
        <v>8.5292022792023033E-3</v>
      </c>
      <c r="L30" s="176">
        <f t="shared" si="32"/>
        <v>1</v>
      </c>
      <c r="M30" s="174">
        <v>0.6433564814814815</v>
      </c>
      <c r="N30" s="193">
        <f t="shared" si="33"/>
        <v>1.0915242165242192E-2</v>
      </c>
      <c r="O30" s="176">
        <f t="shared" si="34"/>
        <v>4</v>
      </c>
      <c r="P30" s="174">
        <v>0.6633796296296296</v>
      </c>
      <c r="Q30" s="193">
        <f t="shared" si="35"/>
        <v>1.0283119658119642E-2</v>
      </c>
      <c r="R30" s="176">
        <f t="shared" si="36"/>
        <v>5</v>
      </c>
      <c r="S30" s="174"/>
      <c r="T30" s="193" t="str">
        <f t="shared" si="37"/>
        <v>-</v>
      </c>
      <c r="U30" s="176" t="str">
        <f t="shared" si="38"/>
        <v/>
      </c>
      <c r="V30" s="174"/>
      <c r="W30" s="193" t="str">
        <f t="shared" si="39"/>
        <v>-</v>
      </c>
      <c r="X30" s="176" t="str">
        <f t="shared" si="40"/>
        <v/>
      </c>
      <c r="Y30" s="133" t="e">
        <f t="shared" si="41"/>
        <v>#VALUE!</v>
      </c>
      <c r="Z30" s="134">
        <v>8</v>
      </c>
      <c r="AA30" s="135" t="e">
        <f t="shared" si="42"/>
        <v>#VALUE!</v>
      </c>
      <c r="AB30" s="95">
        <v>12</v>
      </c>
    </row>
    <row r="31" spans="1:28" ht="15" x14ac:dyDescent="0.2">
      <c r="B31" s="189" t="s">
        <v>77</v>
      </c>
      <c r="C31" s="198" t="s">
        <v>78</v>
      </c>
      <c r="D31" s="159" t="s">
        <v>116</v>
      </c>
      <c r="E31" s="159">
        <v>1300</v>
      </c>
      <c r="F31" s="173"/>
      <c r="G31" s="174">
        <v>0.60219907407407403</v>
      </c>
      <c r="H31" s="193">
        <f t="shared" si="29"/>
        <v>9.6955128205127999E-3</v>
      </c>
      <c r="I31" s="176">
        <f t="shared" si="30"/>
        <v>4</v>
      </c>
      <c r="J31" s="174">
        <v>0.62202546296296302</v>
      </c>
      <c r="K31" s="193">
        <f t="shared" si="31"/>
        <v>1.0532407407407489E-2</v>
      </c>
      <c r="L31" s="176">
        <f t="shared" si="32"/>
        <v>4</v>
      </c>
      <c r="M31" s="174">
        <v>0.6424305555555555</v>
      </c>
      <c r="N31" s="193">
        <f t="shared" si="33"/>
        <v>1.0202991452991425E-2</v>
      </c>
      <c r="O31" s="176">
        <f t="shared" si="34"/>
        <v>3</v>
      </c>
      <c r="P31" s="174">
        <v>0.66243055555555552</v>
      </c>
      <c r="Q31" s="193">
        <f t="shared" si="35"/>
        <v>9.5530626780626626E-3</v>
      </c>
      <c r="R31" s="176">
        <f t="shared" si="36"/>
        <v>4</v>
      </c>
      <c r="S31" s="174"/>
      <c r="T31" s="193" t="str">
        <f t="shared" si="37"/>
        <v>-</v>
      </c>
      <c r="U31" s="176" t="str">
        <f t="shared" si="38"/>
        <v/>
      </c>
      <c r="V31" s="174"/>
      <c r="W31" s="193" t="str">
        <f t="shared" si="39"/>
        <v>-</v>
      </c>
      <c r="X31" s="176" t="str">
        <f t="shared" si="40"/>
        <v/>
      </c>
      <c r="Y31" s="133" t="e">
        <f t="shared" si="41"/>
        <v>#VALUE!</v>
      </c>
      <c r="Z31" s="134">
        <v>11</v>
      </c>
      <c r="AA31" s="135" t="e">
        <f t="shared" si="42"/>
        <v>#VALUE!</v>
      </c>
      <c r="AB31" s="95">
        <v>12</v>
      </c>
    </row>
    <row r="32" spans="1:28" ht="25.5" x14ac:dyDescent="0.2">
      <c r="B32" s="199" t="s">
        <v>141</v>
      </c>
      <c r="C32" s="200" t="s">
        <v>142</v>
      </c>
      <c r="D32" s="267" t="s">
        <v>116</v>
      </c>
      <c r="E32" s="159">
        <v>1300</v>
      </c>
      <c r="F32" s="173"/>
      <c r="G32" s="174">
        <v>0.6027893518518519</v>
      </c>
      <c r="H32" s="193">
        <f t="shared" si="29"/>
        <v>1.0149572649572699E-2</v>
      </c>
      <c r="I32" s="176">
        <f t="shared" si="30"/>
        <v>5</v>
      </c>
      <c r="J32" s="174">
        <v>0.62340277777777775</v>
      </c>
      <c r="K32" s="193">
        <f t="shared" si="31"/>
        <v>1.159188034188036E-2</v>
      </c>
      <c r="L32" s="176">
        <f t="shared" si="32"/>
        <v>5</v>
      </c>
      <c r="M32" s="174">
        <v>0.64435185185185184</v>
      </c>
      <c r="N32" s="193">
        <f t="shared" si="33"/>
        <v>1.1680911680911685E-2</v>
      </c>
      <c r="O32" s="176">
        <f t="shared" si="34"/>
        <v>5</v>
      </c>
      <c r="P32" s="174">
        <v>0.66120370370370374</v>
      </c>
      <c r="Q32" s="193">
        <f t="shared" si="35"/>
        <v>8.6093304843305202E-3</v>
      </c>
      <c r="R32" s="176">
        <f t="shared" si="36"/>
        <v>3</v>
      </c>
      <c r="S32" s="174"/>
      <c r="T32" s="193" t="str">
        <f t="shared" si="37"/>
        <v>-</v>
      </c>
      <c r="U32" s="176" t="str">
        <f t="shared" si="38"/>
        <v/>
      </c>
      <c r="V32" s="174"/>
      <c r="W32" s="193" t="str">
        <f t="shared" si="39"/>
        <v>-</v>
      </c>
      <c r="X32" s="176" t="str">
        <f t="shared" si="40"/>
        <v/>
      </c>
      <c r="Y32" s="133" t="e">
        <f t="shared" si="41"/>
        <v>#VALUE!</v>
      </c>
      <c r="Z32" s="134">
        <v>13</v>
      </c>
      <c r="AA32" s="135" t="e">
        <f t="shared" si="42"/>
        <v>#VALUE!</v>
      </c>
      <c r="AB32" s="95">
        <v>12</v>
      </c>
    </row>
    <row r="33" spans="2:28" ht="15" hidden="1" x14ac:dyDescent="0.2">
      <c r="B33" s="201"/>
      <c r="C33" s="202"/>
      <c r="D33" s="191"/>
      <c r="E33" s="172"/>
      <c r="F33" s="173"/>
      <c r="G33" s="174"/>
      <c r="H33" s="193" t="str">
        <f t="shared" si="29"/>
        <v>-</v>
      </c>
      <c r="I33" s="176" t="str">
        <f t="shared" si="30"/>
        <v/>
      </c>
      <c r="J33" s="174"/>
      <c r="K33" s="193" t="str">
        <f t="shared" si="31"/>
        <v>-</v>
      </c>
      <c r="L33" s="176" t="str">
        <f t="shared" si="32"/>
        <v/>
      </c>
      <c r="M33" s="174"/>
      <c r="N33" s="193" t="str">
        <f t="shared" si="33"/>
        <v>-</v>
      </c>
      <c r="O33" s="176" t="str">
        <f t="shared" si="34"/>
        <v/>
      </c>
      <c r="P33" s="174"/>
      <c r="Q33" s="193" t="str">
        <f t="shared" si="35"/>
        <v>-</v>
      </c>
      <c r="R33" s="176" t="str">
        <f t="shared" si="36"/>
        <v/>
      </c>
      <c r="S33" s="174"/>
      <c r="T33" s="193" t="str">
        <f t="shared" si="37"/>
        <v>-</v>
      </c>
      <c r="U33" s="176" t="str">
        <f t="shared" si="38"/>
        <v/>
      </c>
      <c r="V33" s="174"/>
      <c r="W33" s="193" t="str">
        <f t="shared" si="39"/>
        <v>-</v>
      </c>
      <c r="X33" s="176" t="str">
        <f t="shared" si="40"/>
        <v/>
      </c>
      <c r="Y33" s="133" t="str">
        <f t="shared" si="41"/>
        <v/>
      </c>
      <c r="Z33" s="134" t="s">
        <v>75</v>
      </c>
      <c r="AA33" s="135" t="str">
        <f t="shared" si="42"/>
        <v/>
      </c>
      <c r="AB33" s="95">
        <v>12</v>
      </c>
    </row>
    <row r="34" spans="2:28" ht="15" x14ac:dyDescent="0.2">
      <c r="B34" s="203"/>
      <c r="C34" s="204"/>
      <c r="D34" s="205"/>
      <c r="E34" s="205"/>
      <c r="F34" s="206"/>
      <c r="G34" s="174"/>
      <c r="H34" s="207" t="str">
        <f t="shared" si="29"/>
        <v>-</v>
      </c>
      <c r="I34" s="176" t="str">
        <f t="shared" si="30"/>
        <v/>
      </c>
      <c r="J34" s="174"/>
      <c r="K34" s="207" t="str">
        <f t="shared" si="31"/>
        <v>-</v>
      </c>
      <c r="L34" s="176" t="str">
        <f t="shared" si="32"/>
        <v/>
      </c>
      <c r="M34" s="174"/>
      <c r="N34" s="207" t="str">
        <f t="shared" si="33"/>
        <v>-</v>
      </c>
      <c r="O34" s="176" t="str">
        <f t="shared" si="34"/>
        <v/>
      </c>
      <c r="P34" s="174"/>
      <c r="Q34" s="207" t="str">
        <f t="shared" si="35"/>
        <v>-</v>
      </c>
      <c r="R34" s="176" t="str">
        <f t="shared" si="36"/>
        <v/>
      </c>
      <c r="S34" s="174"/>
      <c r="T34" s="207" t="str">
        <f t="shared" si="37"/>
        <v>-</v>
      </c>
      <c r="U34" s="176" t="str">
        <f t="shared" si="38"/>
        <v/>
      </c>
      <c r="V34" s="174"/>
      <c r="W34" s="207" t="str">
        <f t="shared" si="39"/>
        <v>-</v>
      </c>
      <c r="X34" s="176" t="str">
        <f t="shared" si="40"/>
        <v/>
      </c>
      <c r="Y34" s="133" t="str">
        <f t="shared" si="41"/>
        <v/>
      </c>
      <c r="Z34" s="134" t="s">
        <v>75</v>
      </c>
      <c r="AA34" s="135" t="str">
        <f t="shared" si="42"/>
        <v/>
      </c>
      <c r="AB34" s="95">
        <v>12</v>
      </c>
    </row>
    <row r="35" spans="2:28" x14ac:dyDescent="0.2">
      <c r="B35" s="109" t="s">
        <v>1</v>
      </c>
      <c r="C35" s="110"/>
      <c r="D35" s="111"/>
      <c r="E35" s="112"/>
      <c r="F35" s="113" t="s">
        <v>120</v>
      </c>
      <c r="G35" s="114">
        <v>1</v>
      </c>
      <c r="H35" s="276" t="s">
        <v>121</v>
      </c>
      <c r="I35" s="277"/>
      <c r="J35" s="114">
        <v>2</v>
      </c>
      <c r="K35" s="276" t="s">
        <v>122</v>
      </c>
      <c r="L35" s="277"/>
      <c r="M35" s="114">
        <v>3</v>
      </c>
      <c r="N35" s="276" t="s">
        <v>123</v>
      </c>
      <c r="O35" s="277"/>
      <c r="P35" s="114">
        <v>4</v>
      </c>
      <c r="Q35" s="276" t="s">
        <v>124</v>
      </c>
      <c r="R35" s="277"/>
      <c r="S35" s="114">
        <v>5</v>
      </c>
      <c r="T35" s="276" t="s">
        <v>125</v>
      </c>
      <c r="U35" s="277"/>
      <c r="V35" s="114">
        <v>6</v>
      </c>
      <c r="W35" s="276" t="s">
        <v>126</v>
      </c>
      <c r="X35" s="277"/>
      <c r="Y35" s="281" t="s">
        <v>127</v>
      </c>
      <c r="Z35" s="277"/>
      <c r="AA35" s="282"/>
      <c r="AB35" s="95">
        <v>13</v>
      </c>
    </row>
    <row r="36" spans="2:28" x14ac:dyDescent="0.2">
      <c r="B36" s="115" t="s">
        <v>128</v>
      </c>
      <c r="C36" s="167"/>
      <c r="D36" s="117"/>
      <c r="E36" s="118"/>
      <c r="F36" s="119" t="s">
        <v>129</v>
      </c>
      <c r="G36" s="251"/>
      <c r="H36" s="285">
        <v>0.59166666666666667</v>
      </c>
      <c r="I36" s="286"/>
      <c r="J36" s="252"/>
      <c r="K36" s="285">
        <v>0.61041666666666672</v>
      </c>
      <c r="L36" s="279"/>
      <c r="M36" s="252"/>
      <c r="N36" s="285">
        <v>0.62916666666666665</v>
      </c>
      <c r="O36" s="279"/>
      <c r="P36" s="251"/>
      <c r="Q36" s="285">
        <v>0.65001157407407406</v>
      </c>
      <c r="R36" s="279"/>
      <c r="S36" s="251"/>
      <c r="T36" s="285">
        <v>0.58333333333333337</v>
      </c>
      <c r="U36" s="279"/>
      <c r="V36" s="251"/>
      <c r="W36" s="285">
        <v>0.58333333333333337</v>
      </c>
      <c r="X36" s="279"/>
      <c r="Y36" s="121" t="s">
        <v>56</v>
      </c>
      <c r="Z36" s="122" t="s">
        <v>57</v>
      </c>
      <c r="AA36" s="123" t="s">
        <v>130</v>
      </c>
      <c r="AB36" s="95">
        <v>14</v>
      </c>
    </row>
    <row r="37" spans="2:28" ht="15" x14ac:dyDescent="0.2">
      <c r="B37" s="189" t="s">
        <v>89</v>
      </c>
      <c r="C37" s="198" t="s">
        <v>90</v>
      </c>
      <c r="D37" s="266" t="s">
        <v>143</v>
      </c>
      <c r="E37" s="268">
        <v>1648</v>
      </c>
      <c r="F37" s="224">
        <v>11</v>
      </c>
      <c r="G37" s="174">
        <v>0.5970833333333333</v>
      </c>
      <c r="H37" s="193">
        <f t="shared" ref="H37:H42" si="43">IF(G37=0,"-",1000*(G37-H$8) /$E37)</f>
        <v>4.5439477705861119E-3</v>
      </c>
      <c r="I37" s="176">
        <f t="shared" ref="I37:I43" si="44">IF(OR($D$5&lt;G$7,$E37=""),"",IF(H37="-",10,RANK(H37,H$37:H$43,1)))</f>
        <v>1</v>
      </c>
      <c r="J37" s="174">
        <v>0.61631944444444442</v>
      </c>
      <c r="K37" s="193">
        <f t="shared" ref="K37:K41" si="45">IF(J37=0,"-",1000*(J37-K$8) /$E37)</f>
        <v>4.8459412081985065E-3</v>
      </c>
      <c r="L37" s="176">
        <f t="shared" ref="L37:L43" si="46">IF(OR($D$5&lt;J$7,$E37=""),"",IF(K37="-",10,RANK(K37,K$37:K$43,1)))</f>
        <v>4</v>
      </c>
      <c r="M37" s="174">
        <v>0.64097222222222228</v>
      </c>
      <c r="N37" s="193">
        <f t="shared" ref="N37:N41" si="47">IF(M37=0,"-",1000*(M37-N$36) /$E37)</f>
        <v>7.1635652642934615E-3</v>
      </c>
      <c r="O37" s="176">
        <f t="shared" ref="O37:O43" si="48">IF(OR($D$5&lt;M$7,$E37=""),"",IF(N37="-",10,RANK(N37,N$37:N$43,1)))</f>
        <v>1</v>
      </c>
      <c r="P37" s="174">
        <v>0.66113425925925928</v>
      </c>
      <c r="Q37" s="193">
        <f t="shared" ref="Q37:Q41" si="49">IF(P37=0,"-",1000*(P37-Q$36) /$E37)</f>
        <v>6.7492021754764703E-3</v>
      </c>
      <c r="R37" s="176">
        <f t="shared" ref="R37:R43" si="50">IF(OR($D$5&lt;P$7,$E37=""),"",IF(Q37="-",10,RANK(Q37,Q$37:Q$43,1)))</f>
        <v>1</v>
      </c>
      <c r="S37" s="174"/>
      <c r="T37" s="193" t="str">
        <f t="shared" ref="T37:T41" si="51">IF(S37=0,"-",1000*(S37-T$36) /$E37)</f>
        <v>-</v>
      </c>
      <c r="U37" s="269"/>
      <c r="V37" s="174"/>
      <c r="W37" s="193" t="str">
        <f t="shared" ref="W37:W41" si="52">IF(V37=0,"-",1000*(V37-W$36) /$E37)</f>
        <v>-</v>
      </c>
      <c r="X37" s="269" t="str">
        <f t="shared" ref="X37:X41" si="53">IF($D$5&lt;V$7,"",IF(W37="-",10,RANK(W37,W$37:W$43,1)))</f>
        <v/>
      </c>
      <c r="Y37" s="133" t="e">
        <f t="shared" ref="Y37:Y43" si="54">IF(E37="","",(I37+L37+O37+R37+U37+X37))</f>
        <v>#VALUE!</v>
      </c>
      <c r="Z37" s="134">
        <v>3</v>
      </c>
      <c r="AA37" s="135" t="e">
        <f t="shared" ref="AA37:AA43" si="55">IF(E37="","",IF(D$5&gt;4,RANK(Z37,Z$37:Z$43,1),RANK(Y37,Y$37:Y$43,1)))</f>
        <v>#VALUE!</v>
      </c>
      <c r="AB37" s="95">
        <v>15</v>
      </c>
    </row>
    <row r="38" spans="2:28" ht="15" x14ac:dyDescent="0.2">
      <c r="B38" s="189" t="s">
        <v>94</v>
      </c>
      <c r="C38" s="198" t="s">
        <v>95</v>
      </c>
      <c r="D38" s="267" t="s">
        <v>143</v>
      </c>
      <c r="E38" s="159">
        <v>1648</v>
      </c>
      <c r="F38" s="173"/>
      <c r="G38" s="174">
        <v>0.59719907407407402</v>
      </c>
      <c r="H38" s="193">
        <f t="shared" si="43"/>
        <v>4.6141788025889771E-3</v>
      </c>
      <c r="I38" s="176">
        <f t="shared" si="44"/>
        <v>2</v>
      </c>
      <c r="J38" s="174">
        <v>0.61619212962962966</v>
      </c>
      <c r="K38" s="193">
        <f t="shared" si="45"/>
        <v>4.7686870729953751E-3</v>
      </c>
      <c r="L38" s="176">
        <f t="shared" si="46"/>
        <v>2</v>
      </c>
      <c r="M38" s="174">
        <v>0.64332175925925927</v>
      </c>
      <c r="N38" s="193">
        <f t="shared" si="47"/>
        <v>8.5892552139518342E-3</v>
      </c>
      <c r="O38" s="176">
        <f t="shared" si="48"/>
        <v>4</v>
      </c>
      <c r="P38" s="174">
        <v>0.66222222222222227</v>
      </c>
      <c r="Q38" s="193">
        <f t="shared" si="49"/>
        <v>7.4093738763035231E-3</v>
      </c>
      <c r="R38" s="176">
        <f t="shared" si="50"/>
        <v>2</v>
      </c>
      <c r="S38" s="174"/>
      <c r="T38" s="193" t="str">
        <f t="shared" si="51"/>
        <v>-</v>
      </c>
      <c r="U38" s="269"/>
      <c r="V38" s="174"/>
      <c r="W38" s="193" t="str">
        <f t="shared" si="52"/>
        <v>-</v>
      </c>
      <c r="X38" s="269" t="str">
        <f t="shared" si="53"/>
        <v/>
      </c>
      <c r="Y38" s="133" t="e">
        <f t="shared" si="54"/>
        <v>#VALUE!</v>
      </c>
      <c r="Z38" s="134">
        <v>6</v>
      </c>
      <c r="AA38" s="135" t="e">
        <f t="shared" si="55"/>
        <v>#VALUE!</v>
      </c>
      <c r="AB38" s="95">
        <v>15</v>
      </c>
    </row>
    <row r="39" spans="2:28" ht="15" x14ac:dyDescent="0.2">
      <c r="B39" s="189" t="s">
        <v>106</v>
      </c>
      <c r="C39" s="198" t="s">
        <v>107</v>
      </c>
      <c r="D39" s="159" t="s">
        <v>143</v>
      </c>
      <c r="E39" s="270">
        <v>1648</v>
      </c>
      <c r="F39" s="210">
        <v>10</v>
      </c>
      <c r="G39" s="174">
        <v>0.59731481481481485</v>
      </c>
      <c r="H39" s="193">
        <f t="shared" si="43"/>
        <v>4.68440983459191E-3</v>
      </c>
      <c r="I39" s="176">
        <f t="shared" si="44"/>
        <v>3</v>
      </c>
      <c r="J39" s="174">
        <v>0.61622685185185189</v>
      </c>
      <c r="K39" s="193">
        <f t="shared" si="45"/>
        <v>4.7897563825962412E-3</v>
      </c>
      <c r="L39" s="176">
        <f t="shared" si="46"/>
        <v>3</v>
      </c>
      <c r="M39" s="174">
        <v>0.64167824074074076</v>
      </c>
      <c r="N39" s="193">
        <f t="shared" si="47"/>
        <v>7.5919745595109858E-3</v>
      </c>
      <c r="O39" s="176">
        <f t="shared" si="48"/>
        <v>2</v>
      </c>
      <c r="P39" s="174">
        <v>0.66232638888888884</v>
      </c>
      <c r="Q39" s="193">
        <f t="shared" si="49"/>
        <v>7.4725818051060546E-3</v>
      </c>
      <c r="R39" s="176">
        <f t="shared" si="50"/>
        <v>3</v>
      </c>
      <c r="S39" s="174"/>
      <c r="T39" s="193" t="str">
        <f t="shared" si="51"/>
        <v>-</v>
      </c>
      <c r="U39" s="269"/>
      <c r="V39" s="174"/>
      <c r="W39" s="193" t="str">
        <f t="shared" si="52"/>
        <v>-</v>
      </c>
      <c r="X39" s="269" t="str">
        <f t="shared" si="53"/>
        <v/>
      </c>
      <c r="Y39" s="133" t="e">
        <f t="shared" si="54"/>
        <v>#VALUE!</v>
      </c>
      <c r="Z39" s="134">
        <v>8</v>
      </c>
      <c r="AA39" s="135" t="e">
        <f t="shared" si="55"/>
        <v>#VALUE!</v>
      </c>
      <c r="AB39" s="95">
        <v>15</v>
      </c>
    </row>
    <row r="40" spans="2:28" ht="15" x14ac:dyDescent="0.2">
      <c r="B40" s="189" t="s">
        <v>83</v>
      </c>
      <c r="C40" s="198" t="s">
        <v>84</v>
      </c>
      <c r="D40" s="159" t="s">
        <v>143</v>
      </c>
      <c r="E40" s="159">
        <v>1648</v>
      </c>
      <c r="F40" s="173"/>
      <c r="G40" s="174">
        <v>0.59763888888888894</v>
      </c>
      <c r="H40" s="193">
        <f t="shared" si="43"/>
        <v>4.8810567241999734E-3</v>
      </c>
      <c r="I40" s="176">
        <f t="shared" si="44"/>
        <v>4</v>
      </c>
      <c r="J40" s="174">
        <v>0.61613425925925924</v>
      </c>
      <c r="K40" s="193">
        <f t="shared" si="45"/>
        <v>4.7335715569939082E-3</v>
      </c>
      <c r="L40" s="176">
        <f t="shared" si="46"/>
        <v>1</v>
      </c>
      <c r="M40" s="174">
        <v>0.64342592592592596</v>
      </c>
      <c r="N40" s="193">
        <f t="shared" si="47"/>
        <v>8.6524631427544324E-3</v>
      </c>
      <c r="O40" s="176">
        <f t="shared" si="48"/>
        <v>5</v>
      </c>
      <c r="P40" s="174">
        <v>0.66295138888888894</v>
      </c>
      <c r="Q40" s="193">
        <f t="shared" si="49"/>
        <v>7.8518293779216482E-3</v>
      </c>
      <c r="R40" s="176">
        <f t="shared" si="50"/>
        <v>4</v>
      </c>
      <c r="S40" s="174"/>
      <c r="T40" s="193" t="str">
        <f t="shared" si="51"/>
        <v>-</v>
      </c>
      <c r="U40" s="269"/>
      <c r="V40" s="174"/>
      <c r="W40" s="193" t="str">
        <f t="shared" si="52"/>
        <v>-</v>
      </c>
      <c r="X40" s="269" t="str">
        <f t="shared" si="53"/>
        <v/>
      </c>
      <c r="Y40" s="133" t="e">
        <f t="shared" si="54"/>
        <v>#VALUE!</v>
      </c>
      <c r="Z40" s="134">
        <v>9</v>
      </c>
      <c r="AA40" s="135" t="e">
        <f t="shared" si="55"/>
        <v>#VALUE!</v>
      </c>
      <c r="AB40" s="95">
        <v>15</v>
      </c>
    </row>
    <row r="41" spans="2:28" ht="15" x14ac:dyDescent="0.2">
      <c r="B41" s="189" t="s">
        <v>96</v>
      </c>
      <c r="C41" s="198" t="s">
        <v>97</v>
      </c>
      <c r="D41" s="159" t="s">
        <v>143</v>
      </c>
      <c r="E41" s="270">
        <v>1648</v>
      </c>
      <c r="F41" s="210"/>
      <c r="G41" s="174">
        <v>0.59927083333333331</v>
      </c>
      <c r="H41" s="193">
        <f t="shared" si="43"/>
        <v>5.8713142754404854E-3</v>
      </c>
      <c r="I41" s="176">
        <f t="shared" si="44"/>
        <v>5</v>
      </c>
      <c r="J41" s="174">
        <v>0.6166666666666667</v>
      </c>
      <c r="K41" s="193">
        <f t="shared" si="45"/>
        <v>5.056634304207169E-3</v>
      </c>
      <c r="L41" s="176">
        <f t="shared" si="46"/>
        <v>5</v>
      </c>
      <c r="M41" s="174">
        <v>0.64300925925925922</v>
      </c>
      <c r="N41" s="193">
        <f t="shared" si="47"/>
        <v>8.3996314275440378E-3</v>
      </c>
      <c r="O41" s="176">
        <f t="shared" si="48"/>
        <v>3</v>
      </c>
      <c r="P41" s="174">
        <v>0.6647453703703704</v>
      </c>
      <c r="Q41" s="193">
        <f t="shared" si="49"/>
        <v>8.9404103739662271E-3</v>
      </c>
      <c r="R41" s="176">
        <f t="shared" si="50"/>
        <v>5</v>
      </c>
      <c r="S41" s="174"/>
      <c r="T41" s="193" t="str">
        <f t="shared" si="51"/>
        <v>-</v>
      </c>
      <c r="U41" s="269"/>
      <c r="V41" s="174"/>
      <c r="W41" s="193" t="str">
        <f t="shared" si="52"/>
        <v>-</v>
      </c>
      <c r="X41" s="269" t="str">
        <f t="shared" si="53"/>
        <v/>
      </c>
      <c r="Y41" s="133" t="e">
        <f t="shared" si="54"/>
        <v>#VALUE!</v>
      </c>
      <c r="Z41" s="134">
        <v>13</v>
      </c>
      <c r="AA41" s="135" t="e">
        <f t="shared" si="55"/>
        <v>#VALUE!</v>
      </c>
      <c r="AB41" s="95">
        <v>15</v>
      </c>
    </row>
    <row r="42" spans="2:28" ht="15" hidden="1" x14ac:dyDescent="0.2">
      <c r="B42" s="189"/>
      <c r="C42" s="198"/>
      <c r="D42" s="172" t="s">
        <v>143</v>
      </c>
      <c r="E42" s="172"/>
      <c r="F42" s="173"/>
      <c r="G42" s="174"/>
      <c r="H42" s="193" t="str">
        <f t="shared" si="43"/>
        <v>-</v>
      </c>
      <c r="I42" s="176" t="str">
        <f t="shared" si="44"/>
        <v/>
      </c>
      <c r="J42" s="174"/>
      <c r="K42" s="193"/>
      <c r="L42" s="176" t="str">
        <f t="shared" si="46"/>
        <v/>
      </c>
      <c r="M42" s="174"/>
      <c r="N42" s="193"/>
      <c r="O42" s="176" t="str">
        <f t="shared" si="48"/>
        <v/>
      </c>
      <c r="P42" s="174"/>
      <c r="Q42" s="193"/>
      <c r="R42" s="176" t="str">
        <f t="shared" si="50"/>
        <v/>
      </c>
      <c r="S42" s="174"/>
      <c r="T42" s="193"/>
      <c r="U42" s="176"/>
      <c r="V42" s="174"/>
      <c r="W42" s="193"/>
      <c r="X42" s="176"/>
      <c r="Y42" s="133" t="str">
        <f t="shared" si="54"/>
        <v/>
      </c>
      <c r="Z42" s="134" t="s">
        <v>75</v>
      </c>
      <c r="AA42" s="135" t="str">
        <f t="shared" si="55"/>
        <v/>
      </c>
      <c r="AB42" s="95">
        <v>15</v>
      </c>
    </row>
    <row r="43" spans="2:28" ht="15" x14ac:dyDescent="0.2">
      <c r="B43" s="203"/>
      <c r="C43" s="204"/>
      <c r="D43" s="205"/>
      <c r="E43" s="205"/>
      <c r="F43" s="206"/>
      <c r="G43" s="215"/>
      <c r="H43" s="271"/>
      <c r="I43" s="217" t="str">
        <f t="shared" si="44"/>
        <v/>
      </c>
      <c r="J43" s="215"/>
      <c r="K43" s="271"/>
      <c r="L43" s="217" t="str">
        <f t="shared" si="46"/>
        <v/>
      </c>
      <c r="M43" s="215"/>
      <c r="N43" s="271"/>
      <c r="O43" s="217" t="str">
        <f t="shared" si="48"/>
        <v/>
      </c>
      <c r="P43" s="215"/>
      <c r="Q43" s="271"/>
      <c r="R43" s="217" t="str">
        <f t="shared" si="50"/>
        <v/>
      </c>
      <c r="S43" s="215"/>
      <c r="T43" s="271"/>
      <c r="U43" s="217"/>
      <c r="V43" s="215"/>
      <c r="W43" s="271"/>
      <c r="X43" s="217"/>
      <c r="Y43" s="218" t="str">
        <f t="shared" si="54"/>
        <v/>
      </c>
      <c r="Z43" s="219" t="s">
        <v>75</v>
      </c>
      <c r="AA43" s="220" t="str">
        <f t="shared" si="55"/>
        <v/>
      </c>
      <c r="AB43" s="95">
        <v>15</v>
      </c>
    </row>
    <row r="44" spans="2:28" ht="12.75" x14ac:dyDescent="0.2">
      <c r="D44" s="60"/>
      <c r="E44" s="60"/>
      <c r="F44" s="60"/>
      <c r="Y44" s="60"/>
      <c r="Z44" s="60"/>
      <c r="AA44" s="60"/>
      <c r="AB44" s="60"/>
    </row>
    <row r="45" spans="2:28" ht="12.75" x14ac:dyDescent="0.2">
      <c r="D45" s="60"/>
      <c r="E45" s="60"/>
      <c r="F45" s="60"/>
      <c r="Y45" s="60"/>
      <c r="Z45" s="60"/>
      <c r="AA45" s="60"/>
      <c r="AB45" s="60"/>
    </row>
    <row r="46" spans="2:28" ht="15" x14ac:dyDescent="0.2">
      <c r="B46" s="272"/>
      <c r="C46" s="273"/>
      <c r="D46" s="60"/>
      <c r="E46" s="152">
        <v>4.7</v>
      </c>
      <c r="F46" s="152">
        <v>1208</v>
      </c>
      <c r="Y46" s="60"/>
      <c r="Z46" s="60"/>
      <c r="AA46" s="60"/>
      <c r="AB46" s="60"/>
    </row>
    <row r="47" spans="2:28" ht="17.25" x14ac:dyDescent="0.4">
      <c r="B47" s="272"/>
      <c r="C47" s="273"/>
      <c r="D47" s="60"/>
      <c r="E47" s="152" t="s">
        <v>158</v>
      </c>
      <c r="F47" s="152">
        <v>1147</v>
      </c>
      <c r="I47" s="274"/>
      <c r="L47" s="274"/>
      <c r="O47" s="274"/>
      <c r="R47" s="274"/>
      <c r="U47" s="274"/>
      <c r="X47" s="274"/>
      <c r="Y47" s="60"/>
      <c r="Z47" s="60"/>
      <c r="AA47" s="60"/>
      <c r="AB47" s="60"/>
    </row>
    <row r="48" spans="2:28" ht="15" x14ac:dyDescent="0.2">
      <c r="B48" s="272"/>
      <c r="C48" s="273"/>
      <c r="D48" s="60"/>
      <c r="E48" s="152" t="s">
        <v>131</v>
      </c>
      <c r="F48" s="152">
        <v>1100</v>
      </c>
      <c r="Y48" s="60"/>
      <c r="Z48" s="60"/>
      <c r="AA48" s="60"/>
      <c r="AB48" s="60"/>
    </row>
    <row r="49" spans="2:28" ht="15" x14ac:dyDescent="0.2">
      <c r="B49" s="272"/>
      <c r="C49" s="273"/>
      <c r="D49" s="60"/>
      <c r="E49" s="152" t="s">
        <v>143</v>
      </c>
      <c r="F49" s="152">
        <v>1648</v>
      </c>
      <c r="Y49" s="60"/>
      <c r="Z49" s="60"/>
      <c r="AA49" s="60"/>
      <c r="AB49" s="60"/>
    </row>
    <row r="50" spans="2:28" ht="15" x14ac:dyDescent="0.2">
      <c r="D50" s="60"/>
      <c r="E50" s="152" t="s">
        <v>116</v>
      </c>
      <c r="F50" s="152">
        <v>1300</v>
      </c>
      <c r="Y50" s="60"/>
      <c r="Z50" s="60"/>
      <c r="AA50" s="60"/>
      <c r="AB50" s="60"/>
    </row>
    <row r="51" spans="2:28" ht="15" x14ac:dyDescent="0.2">
      <c r="D51" s="60"/>
      <c r="E51" s="152" t="s">
        <v>135</v>
      </c>
      <c r="F51" s="152">
        <v>1110</v>
      </c>
      <c r="Y51" s="60"/>
      <c r="Z51" s="60"/>
      <c r="AA51" s="60"/>
      <c r="AB51" s="60"/>
    </row>
    <row r="52" spans="2:28" ht="12.75" x14ac:dyDescent="0.2">
      <c r="D52" s="60"/>
      <c r="E52" s="60"/>
      <c r="F52" s="60"/>
      <c r="G52" s="275"/>
      <c r="J52" s="275"/>
      <c r="M52" s="275">
        <v>0.61459490740740741</v>
      </c>
      <c r="P52" s="275">
        <v>0.61464120370370368</v>
      </c>
      <c r="S52" s="275">
        <v>0.61458333333333337</v>
      </c>
      <c r="V52" s="275"/>
      <c r="Y52" s="60"/>
      <c r="Z52" s="60"/>
      <c r="AA52" s="60"/>
      <c r="AB52" s="60"/>
    </row>
    <row r="53" spans="2:28" ht="12.75" x14ac:dyDescent="0.2">
      <c r="D53" s="60"/>
      <c r="E53" s="60"/>
      <c r="F53" s="60"/>
      <c r="G53" s="275"/>
      <c r="J53" s="275"/>
      <c r="M53" s="275">
        <v>0.61333333333333329</v>
      </c>
      <c r="P53" s="275">
        <v>0.61298611111111112</v>
      </c>
      <c r="S53" s="275">
        <v>0.61263888888888884</v>
      </c>
      <c r="V53" s="275"/>
      <c r="Y53" s="60"/>
      <c r="Z53" s="60"/>
      <c r="AA53" s="60"/>
      <c r="AB53" s="60"/>
    </row>
    <row r="54" spans="2:28" ht="12.75" x14ac:dyDescent="0.2">
      <c r="D54" s="60"/>
      <c r="E54" s="60"/>
      <c r="F54" s="60"/>
      <c r="G54" s="275"/>
      <c r="J54" s="275"/>
      <c r="M54" s="275">
        <v>0.61162037037037043</v>
      </c>
      <c r="P54" s="275">
        <v>0.61185185185185187</v>
      </c>
      <c r="S54" s="275">
        <v>0.6116435185185185</v>
      </c>
      <c r="V54" s="275"/>
      <c r="Y54" s="60"/>
      <c r="Z54" s="60"/>
      <c r="AA54" s="60"/>
      <c r="AB54" s="60"/>
    </row>
    <row r="55" spans="2:28" ht="12.75" x14ac:dyDescent="0.2">
      <c r="D55" s="60"/>
      <c r="E55" s="60"/>
      <c r="F55" s="60"/>
      <c r="G55" s="275"/>
      <c r="J55" s="275"/>
      <c r="M55" s="275">
        <v>0.6119444444444444</v>
      </c>
      <c r="P55" s="275">
        <v>0.61163194444444446</v>
      </c>
      <c r="S55" s="275">
        <v>0.61177083333333337</v>
      </c>
      <c r="V55" s="275"/>
      <c r="Y55" s="60"/>
      <c r="Z55" s="60"/>
      <c r="AA55" s="60"/>
      <c r="AB55" s="60"/>
    </row>
    <row r="56" spans="2:28" ht="12.75" x14ac:dyDescent="0.2">
      <c r="D56" s="60"/>
      <c r="E56" s="60"/>
      <c r="F56" s="60"/>
      <c r="Y56" s="60"/>
      <c r="Z56" s="60"/>
      <c r="AA56" s="60"/>
      <c r="AB56" s="60"/>
    </row>
    <row r="57" spans="2:28" ht="12.75" x14ac:dyDescent="0.2">
      <c r="D57" s="60"/>
      <c r="E57" s="60"/>
      <c r="F57" s="60"/>
      <c r="Y57" s="60"/>
      <c r="Z57" s="60"/>
      <c r="AA57" s="60"/>
      <c r="AB57" s="60"/>
    </row>
    <row r="58" spans="2:28" ht="12.75" x14ac:dyDescent="0.2">
      <c r="D58" s="60"/>
      <c r="E58" s="60"/>
      <c r="F58" s="60"/>
      <c r="Y58" s="60"/>
      <c r="Z58" s="60"/>
      <c r="AA58" s="60"/>
      <c r="AB58" s="60"/>
    </row>
    <row r="59" spans="2:28" ht="12.75" x14ac:dyDescent="0.2">
      <c r="D59" s="60"/>
      <c r="E59" s="60"/>
      <c r="F59" s="60"/>
      <c r="Y59" s="60"/>
      <c r="Z59" s="60"/>
      <c r="AA59" s="60"/>
      <c r="AB59" s="60"/>
    </row>
    <row r="60" spans="2:28" ht="12.75" x14ac:dyDescent="0.2">
      <c r="D60" s="60"/>
      <c r="E60" s="60"/>
      <c r="F60" s="60"/>
      <c r="Y60" s="60"/>
      <c r="Z60" s="60"/>
      <c r="AA60" s="60"/>
      <c r="AB60" s="60"/>
    </row>
    <row r="61" spans="2:28" ht="12.75" x14ac:dyDescent="0.2">
      <c r="D61" s="60"/>
      <c r="E61" s="60"/>
      <c r="F61" s="60"/>
      <c r="Y61" s="60"/>
      <c r="Z61" s="60"/>
      <c r="AA61" s="60"/>
      <c r="AB61" s="60"/>
    </row>
    <row r="62" spans="2:28" ht="12.75" x14ac:dyDescent="0.2">
      <c r="D62" s="60"/>
      <c r="E62" s="60"/>
      <c r="F62" s="60"/>
      <c r="Y62" s="60"/>
      <c r="Z62" s="60"/>
      <c r="AA62" s="60"/>
      <c r="AB62" s="60"/>
    </row>
    <row r="63" spans="2:28" ht="12.75" x14ac:dyDescent="0.2">
      <c r="D63" s="60"/>
      <c r="E63" s="60"/>
      <c r="F63" s="60"/>
      <c r="Y63" s="60"/>
      <c r="Z63" s="60"/>
      <c r="AA63" s="60"/>
      <c r="AB63" s="60"/>
    </row>
    <row r="64" spans="2:28" ht="12.75" x14ac:dyDescent="0.2">
      <c r="D64" s="60"/>
      <c r="E64" s="60"/>
      <c r="F64" s="60"/>
      <c r="Y64" s="60"/>
      <c r="Z64" s="60"/>
      <c r="AA64" s="60"/>
      <c r="AB64" s="60"/>
    </row>
    <row r="65" spans="4:28" ht="12.75" x14ac:dyDescent="0.2">
      <c r="D65" s="60"/>
      <c r="E65" s="60"/>
      <c r="F65" s="60"/>
      <c r="Y65" s="60"/>
      <c r="Z65" s="60"/>
      <c r="AA65" s="60"/>
      <c r="AB65" s="60"/>
    </row>
    <row r="66" spans="4:28" ht="12.75" x14ac:dyDescent="0.2">
      <c r="D66" s="60"/>
      <c r="E66" s="60"/>
      <c r="F66" s="60"/>
      <c r="Y66" s="60"/>
      <c r="Z66" s="60"/>
      <c r="AA66" s="60"/>
      <c r="AB66" s="60"/>
    </row>
    <row r="67" spans="4:28" ht="12.75" x14ac:dyDescent="0.2">
      <c r="D67" s="60"/>
      <c r="E67" s="60"/>
      <c r="F67" s="60"/>
      <c r="Y67" s="60"/>
      <c r="Z67" s="60"/>
      <c r="AA67" s="60"/>
      <c r="AB67" s="60"/>
    </row>
    <row r="68" spans="4:28" ht="12.75" x14ac:dyDescent="0.2">
      <c r="D68" s="60"/>
      <c r="E68" s="60"/>
      <c r="F68" s="60"/>
      <c r="Y68" s="60"/>
      <c r="Z68" s="60"/>
      <c r="AA68" s="60"/>
      <c r="AB68" s="60"/>
    </row>
    <row r="69" spans="4:28" ht="12.75" x14ac:dyDescent="0.2">
      <c r="D69" s="60"/>
      <c r="E69" s="60"/>
      <c r="F69" s="60"/>
      <c r="Y69" s="60"/>
      <c r="Z69" s="60"/>
      <c r="AA69" s="60"/>
      <c r="AB69" s="60"/>
    </row>
    <row r="70" spans="4:28" ht="12.75" x14ac:dyDescent="0.2">
      <c r="D70" s="60"/>
      <c r="E70" s="60"/>
      <c r="F70" s="60"/>
      <c r="Y70" s="60"/>
      <c r="Z70" s="60"/>
      <c r="AA70" s="60"/>
      <c r="AB70" s="60"/>
    </row>
    <row r="71" spans="4:28" ht="12.75" x14ac:dyDescent="0.2">
      <c r="D71" s="60"/>
      <c r="E71" s="60"/>
      <c r="F71" s="60"/>
      <c r="Y71" s="60"/>
      <c r="Z71" s="60"/>
      <c r="AA71" s="60"/>
      <c r="AB71" s="60"/>
    </row>
    <row r="72" spans="4:28" ht="12.75" x14ac:dyDescent="0.2">
      <c r="D72" s="60"/>
      <c r="E72" s="60"/>
      <c r="F72" s="60"/>
      <c r="Y72" s="60"/>
      <c r="Z72" s="60"/>
      <c r="AA72" s="60"/>
      <c r="AB72" s="60"/>
    </row>
    <row r="73" spans="4:28" ht="12.75" x14ac:dyDescent="0.2">
      <c r="D73" s="60"/>
      <c r="E73" s="60"/>
      <c r="F73" s="60"/>
      <c r="Y73" s="60"/>
      <c r="Z73" s="60"/>
      <c r="AA73" s="60"/>
      <c r="AB73" s="60"/>
    </row>
    <row r="74" spans="4:28" ht="12.75" x14ac:dyDescent="0.2">
      <c r="D74" s="60"/>
      <c r="E74" s="60"/>
      <c r="F74" s="60"/>
      <c r="Y74" s="60"/>
      <c r="Z74" s="60"/>
      <c r="AA74" s="60"/>
      <c r="AB74" s="60"/>
    </row>
    <row r="75" spans="4:28" ht="12.75" x14ac:dyDescent="0.2">
      <c r="D75" s="60"/>
      <c r="E75" s="60"/>
      <c r="F75" s="60"/>
      <c r="Y75" s="60"/>
      <c r="Z75" s="60"/>
      <c r="AA75" s="60"/>
      <c r="AB75" s="60"/>
    </row>
    <row r="76" spans="4:28" ht="12.75" x14ac:dyDescent="0.2">
      <c r="D76" s="60"/>
      <c r="E76" s="60"/>
      <c r="F76" s="60"/>
      <c r="Y76" s="60"/>
      <c r="Z76" s="60"/>
      <c r="AA76" s="60"/>
      <c r="AB76" s="60"/>
    </row>
    <row r="77" spans="4:28" ht="12.75" x14ac:dyDescent="0.2">
      <c r="D77" s="60"/>
      <c r="E77" s="60"/>
      <c r="F77" s="60"/>
      <c r="Y77" s="60"/>
      <c r="Z77" s="60"/>
      <c r="AA77" s="60"/>
      <c r="AB77" s="60"/>
    </row>
    <row r="78" spans="4:28" ht="12.75" x14ac:dyDescent="0.2">
      <c r="D78" s="60"/>
      <c r="E78" s="60"/>
      <c r="F78" s="60"/>
      <c r="Y78" s="60"/>
      <c r="Z78" s="60"/>
      <c r="AA78" s="60"/>
      <c r="AB78" s="60"/>
    </row>
    <row r="79" spans="4:28" ht="12.75" x14ac:dyDescent="0.2">
      <c r="D79" s="60"/>
      <c r="E79" s="60"/>
      <c r="F79" s="60"/>
      <c r="Y79" s="60"/>
      <c r="Z79" s="60"/>
      <c r="AA79" s="60"/>
      <c r="AB79" s="60"/>
    </row>
    <row r="80" spans="4:28" ht="12.75" x14ac:dyDescent="0.2">
      <c r="D80" s="60"/>
      <c r="E80" s="60"/>
      <c r="F80" s="60"/>
      <c r="Y80" s="60"/>
      <c r="Z80" s="60"/>
      <c r="AA80" s="60"/>
      <c r="AB80" s="60"/>
    </row>
    <row r="81" spans="4:28" ht="12.75" x14ac:dyDescent="0.2">
      <c r="D81" s="60"/>
      <c r="E81" s="60"/>
      <c r="F81" s="60"/>
      <c r="Y81" s="60"/>
      <c r="Z81" s="60"/>
      <c r="AA81" s="60"/>
      <c r="AB81" s="60"/>
    </row>
    <row r="82" spans="4:28" ht="12.75" x14ac:dyDescent="0.2">
      <c r="D82" s="60"/>
      <c r="E82" s="60"/>
      <c r="F82" s="60"/>
      <c r="Y82" s="60"/>
      <c r="Z82" s="60"/>
      <c r="AA82" s="60"/>
      <c r="AB82" s="60"/>
    </row>
    <row r="83" spans="4:28" ht="12.75" x14ac:dyDescent="0.2">
      <c r="D83" s="60"/>
      <c r="E83" s="60"/>
      <c r="F83" s="60"/>
      <c r="Y83" s="60"/>
      <c r="Z83" s="60"/>
      <c r="AA83" s="60"/>
      <c r="AB83" s="60"/>
    </row>
    <row r="84" spans="4:28" ht="12.75" x14ac:dyDescent="0.2">
      <c r="D84" s="60"/>
      <c r="E84" s="60"/>
      <c r="F84" s="60"/>
      <c r="Y84" s="60"/>
      <c r="Z84" s="60"/>
      <c r="AA84" s="60"/>
      <c r="AB84" s="60"/>
    </row>
    <row r="85" spans="4:28" ht="12.75" x14ac:dyDescent="0.2">
      <c r="D85" s="60"/>
      <c r="E85" s="60"/>
      <c r="F85" s="60"/>
      <c r="Y85" s="60"/>
      <c r="Z85" s="60"/>
      <c r="AA85" s="60"/>
      <c r="AB85" s="60"/>
    </row>
    <row r="86" spans="4:28" ht="12.75" x14ac:dyDescent="0.2">
      <c r="D86" s="60"/>
      <c r="E86" s="60"/>
      <c r="F86" s="60"/>
      <c r="Y86" s="60"/>
      <c r="Z86" s="60"/>
      <c r="AA86" s="60"/>
      <c r="AB86" s="60"/>
    </row>
    <row r="87" spans="4:28" ht="12.75" x14ac:dyDescent="0.2">
      <c r="D87" s="60"/>
      <c r="E87" s="60"/>
      <c r="F87" s="60"/>
      <c r="Y87" s="60"/>
      <c r="Z87" s="60"/>
      <c r="AA87" s="60"/>
      <c r="AB87" s="60"/>
    </row>
    <row r="88" spans="4:28" ht="12.75" x14ac:dyDescent="0.2">
      <c r="D88" s="60"/>
      <c r="E88" s="60"/>
      <c r="F88" s="60"/>
      <c r="Y88" s="60"/>
      <c r="Z88" s="60"/>
      <c r="AA88" s="60"/>
      <c r="AB88" s="60"/>
    </row>
    <row r="89" spans="4:28" ht="12.75" x14ac:dyDescent="0.2">
      <c r="D89" s="60"/>
      <c r="E89" s="60"/>
      <c r="F89" s="60"/>
      <c r="Y89" s="60"/>
      <c r="Z89" s="60"/>
      <c r="AA89" s="60"/>
      <c r="AB89" s="60"/>
    </row>
    <row r="90" spans="4:28" ht="12.75" x14ac:dyDescent="0.2">
      <c r="D90" s="60"/>
      <c r="E90" s="60"/>
      <c r="F90" s="60"/>
      <c r="Y90" s="60"/>
      <c r="Z90" s="60"/>
      <c r="AA90" s="60"/>
      <c r="AB90" s="60"/>
    </row>
    <row r="91" spans="4:28" ht="12.75" x14ac:dyDescent="0.2">
      <c r="D91" s="60"/>
      <c r="E91" s="60"/>
      <c r="F91" s="60"/>
      <c r="Y91" s="60"/>
      <c r="Z91" s="60"/>
      <c r="AA91" s="60"/>
      <c r="AB91" s="60"/>
    </row>
    <row r="92" spans="4:28" ht="12.75" x14ac:dyDescent="0.2">
      <c r="D92" s="60"/>
      <c r="E92" s="60"/>
      <c r="F92" s="60"/>
      <c r="Y92" s="60"/>
      <c r="Z92" s="60"/>
      <c r="AA92" s="60"/>
      <c r="AB92" s="60"/>
    </row>
    <row r="93" spans="4:28" ht="12.75" x14ac:dyDescent="0.2">
      <c r="D93" s="60"/>
      <c r="E93" s="60"/>
      <c r="F93" s="60"/>
      <c r="Y93" s="60"/>
      <c r="Z93" s="60"/>
      <c r="AA93" s="60"/>
      <c r="AB93" s="60"/>
    </row>
    <row r="94" spans="4:28" ht="12.75" x14ac:dyDescent="0.2">
      <c r="D94" s="60"/>
      <c r="E94" s="60"/>
      <c r="F94" s="60"/>
      <c r="Y94" s="60"/>
      <c r="Z94" s="60"/>
      <c r="AA94" s="60"/>
      <c r="AB94" s="60"/>
    </row>
    <row r="95" spans="4:28" ht="12.75" x14ac:dyDescent="0.2">
      <c r="D95" s="60"/>
      <c r="E95" s="60"/>
      <c r="F95" s="60"/>
      <c r="Y95" s="60"/>
      <c r="Z95" s="60"/>
      <c r="AA95" s="60"/>
      <c r="AB95" s="60"/>
    </row>
    <row r="96" spans="4:28" ht="12.75" x14ac:dyDescent="0.2">
      <c r="D96" s="60"/>
      <c r="E96" s="60"/>
      <c r="F96" s="60"/>
      <c r="Y96" s="60"/>
      <c r="Z96" s="60"/>
      <c r="AA96" s="60"/>
      <c r="AB96" s="60"/>
    </row>
    <row r="97" spans="4:28" ht="12.75" x14ac:dyDescent="0.2">
      <c r="D97" s="60"/>
      <c r="E97" s="60"/>
      <c r="F97" s="60"/>
      <c r="Y97" s="60"/>
      <c r="Z97" s="60"/>
      <c r="AA97" s="60"/>
      <c r="AB97" s="60"/>
    </row>
    <row r="98" spans="4:28" ht="12.75" x14ac:dyDescent="0.2">
      <c r="D98" s="60"/>
      <c r="E98" s="60"/>
      <c r="F98" s="60"/>
      <c r="Y98" s="60"/>
      <c r="Z98" s="60"/>
      <c r="AA98" s="60"/>
      <c r="AB98" s="60"/>
    </row>
    <row r="99" spans="4:28" ht="12.75" x14ac:dyDescent="0.2">
      <c r="D99" s="60"/>
      <c r="E99" s="60"/>
      <c r="F99" s="60"/>
      <c r="Y99" s="60"/>
      <c r="Z99" s="60"/>
      <c r="AA99" s="60"/>
      <c r="AB99" s="60"/>
    </row>
    <row r="100" spans="4:28" ht="12.75" x14ac:dyDescent="0.2">
      <c r="D100" s="60"/>
      <c r="E100" s="60"/>
      <c r="F100" s="60"/>
      <c r="Y100" s="60"/>
      <c r="Z100" s="60"/>
      <c r="AA100" s="60"/>
      <c r="AB100" s="60"/>
    </row>
    <row r="101" spans="4:28" ht="12.75" x14ac:dyDescent="0.2">
      <c r="D101" s="60"/>
      <c r="E101" s="60"/>
      <c r="F101" s="60"/>
      <c r="Y101" s="60"/>
      <c r="Z101" s="60"/>
      <c r="AA101" s="60"/>
      <c r="AB101" s="60"/>
    </row>
    <row r="102" spans="4:28" ht="12.75" x14ac:dyDescent="0.2">
      <c r="D102" s="60"/>
      <c r="E102" s="60"/>
      <c r="F102" s="60"/>
      <c r="Y102" s="60"/>
      <c r="Z102" s="60"/>
      <c r="AA102" s="60"/>
      <c r="AB102" s="60"/>
    </row>
    <row r="103" spans="4:28" ht="12.75" x14ac:dyDescent="0.2">
      <c r="D103" s="60"/>
      <c r="E103" s="60"/>
      <c r="F103" s="60"/>
      <c r="Y103" s="60"/>
      <c r="Z103" s="60"/>
      <c r="AA103" s="60"/>
      <c r="AB103" s="60"/>
    </row>
    <row r="104" spans="4:28" ht="12.75" x14ac:dyDescent="0.2">
      <c r="D104" s="60"/>
      <c r="E104" s="60"/>
      <c r="F104" s="60"/>
      <c r="Y104" s="60"/>
      <c r="Z104" s="60"/>
      <c r="AA104" s="60"/>
      <c r="AB104" s="60"/>
    </row>
    <row r="105" spans="4:28" ht="12.75" x14ac:dyDescent="0.2">
      <c r="D105" s="60"/>
      <c r="E105" s="60"/>
      <c r="F105" s="60"/>
      <c r="Y105" s="60"/>
      <c r="Z105" s="60"/>
      <c r="AA105" s="60"/>
      <c r="AB105" s="60"/>
    </row>
    <row r="106" spans="4:28" ht="12.75" x14ac:dyDescent="0.2">
      <c r="D106" s="60"/>
      <c r="E106" s="60"/>
      <c r="F106" s="60"/>
      <c r="Y106" s="60"/>
      <c r="Z106" s="60"/>
      <c r="AA106" s="60"/>
      <c r="AB106" s="60"/>
    </row>
    <row r="107" spans="4:28" ht="12.75" x14ac:dyDescent="0.2">
      <c r="D107" s="60"/>
      <c r="E107" s="60"/>
      <c r="F107" s="60"/>
      <c r="Y107" s="60"/>
      <c r="Z107" s="60"/>
      <c r="AA107" s="60"/>
      <c r="AB107" s="60"/>
    </row>
    <row r="108" spans="4:28" ht="12.75" x14ac:dyDescent="0.2">
      <c r="D108" s="60"/>
      <c r="E108" s="60"/>
      <c r="F108" s="60"/>
      <c r="Y108" s="60"/>
      <c r="Z108" s="60"/>
      <c r="AA108" s="60"/>
      <c r="AB108" s="60"/>
    </row>
    <row r="109" spans="4:28" ht="12.75" x14ac:dyDescent="0.2">
      <c r="D109" s="60"/>
      <c r="E109" s="60"/>
      <c r="F109" s="60"/>
      <c r="Y109" s="60"/>
      <c r="Z109" s="60"/>
      <c r="AA109" s="60"/>
      <c r="AB109" s="60"/>
    </row>
    <row r="110" spans="4:28" ht="12.75" x14ac:dyDescent="0.2">
      <c r="D110" s="60"/>
      <c r="E110" s="60"/>
      <c r="F110" s="60"/>
      <c r="Y110" s="60"/>
      <c r="Z110" s="60"/>
      <c r="AA110" s="60"/>
      <c r="AB110" s="60"/>
    </row>
    <row r="111" spans="4:28" ht="12.75" x14ac:dyDescent="0.2">
      <c r="D111" s="60"/>
      <c r="E111" s="60"/>
      <c r="F111" s="60"/>
      <c r="Y111" s="60"/>
      <c r="Z111" s="60"/>
      <c r="AA111" s="60"/>
      <c r="AB111" s="60"/>
    </row>
    <row r="112" spans="4:28" ht="12.75" x14ac:dyDescent="0.2">
      <c r="D112" s="60"/>
      <c r="E112" s="60"/>
      <c r="F112" s="60"/>
      <c r="Y112" s="60"/>
      <c r="Z112" s="60"/>
      <c r="AA112" s="60"/>
      <c r="AB112" s="60"/>
    </row>
    <row r="113" spans="4:28" ht="12.75" x14ac:dyDescent="0.2">
      <c r="D113" s="60"/>
      <c r="E113" s="60"/>
      <c r="F113" s="60"/>
      <c r="Y113" s="60"/>
      <c r="Z113" s="60"/>
      <c r="AA113" s="60"/>
      <c r="AB113" s="60"/>
    </row>
    <row r="114" spans="4:28" ht="12.75" x14ac:dyDescent="0.2">
      <c r="D114" s="60"/>
      <c r="E114" s="60"/>
      <c r="F114" s="60"/>
      <c r="Y114" s="60"/>
      <c r="Z114" s="60"/>
      <c r="AA114" s="60"/>
      <c r="AB114" s="60"/>
    </row>
    <row r="115" spans="4:28" ht="12.75" x14ac:dyDescent="0.2">
      <c r="D115" s="60"/>
      <c r="E115" s="60"/>
      <c r="F115" s="60"/>
      <c r="Y115" s="60"/>
      <c r="Z115" s="60"/>
      <c r="AA115" s="60"/>
      <c r="AB115" s="60"/>
    </row>
    <row r="116" spans="4:28" ht="12.75" x14ac:dyDescent="0.2">
      <c r="D116" s="60"/>
      <c r="E116" s="60"/>
      <c r="F116" s="60"/>
      <c r="Y116" s="60"/>
      <c r="Z116" s="60"/>
      <c r="AA116" s="60"/>
      <c r="AB116" s="60"/>
    </row>
    <row r="117" spans="4:28" ht="12.75" x14ac:dyDescent="0.2">
      <c r="D117" s="60"/>
      <c r="E117" s="60"/>
      <c r="F117" s="60"/>
      <c r="Y117" s="60"/>
      <c r="Z117" s="60"/>
      <c r="AA117" s="60"/>
      <c r="AB117" s="60"/>
    </row>
    <row r="118" spans="4:28" ht="12.75" x14ac:dyDescent="0.2">
      <c r="D118" s="60"/>
      <c r="E118" s="60"/>
      <c r="F118" s="60"/>
      <c r="Y118" s="60"/>
      <c r="Z118" s="60"/>
      <c r="AA118" s="60"/>
      <c r="AB118" s="60"/>
    </row>
    <row r="119" spans="4:28" ht="12.75" x14ac:dyDescent="0.2">
      <c r="D119" s="60"/>
      <c r="E119" s="60"/>
      <c r="F119" s="60"/>
      <c r="Y119" s="60"/>
      <c r="Z119" s="60"/>
      <c r="AA119" s="60"/>
      <c r="AB119" s="60"/>
    </row>
    <row r="120" spans="4:28" ht="12.75" x14ac:dyDescent="0.2">
      <c r="D120" s="60"/>
      <c r="E120" s="60"/>
      <c r="F120" s="60"/>
      <c r="Y120" s="60"/>
      <c r="Z120" s="60"/>
      <c r="AA120" s="60"/>
      <c r="AB120" s="60"/>
    </row>
    <row r="121" spans="4:28" ht="12.75" x14ac:dyDescent="0.2">
      <c r="D121" s="60"/>
      <c r="E121" s="60"/>
      <c r="F121" s="60"/>
      <c r="Y121" s="60"/>
      <c r="Z121" s="60"/>
      <c r="AA121" s="60"/>
      <c r="AB121" s="60"/>
    </row>
    <row r="122" spans="4:28" ht="12.75" x14ac:dyDescent="0.2">
      <c r="D122" s="60"/>
      <c r="E122" s="60"/>
      <c r="F122" s="60"/>
      <c r="Y122" s="60"/>
      <c r="Z122" s="60"/>
      <c r="AA122" s="60"/>
      <c r="AB122" s="60"/>
    </row>
    <row r="123" spans="4:28" ht="12.75" x14ac:dyDescent="0.2">
      <c r="D123" s="60"/>
      <c r="E123" s="60"/>
      <c r="F123" s="60"/>
      <c r="Y123" s="60"/>
      <c r="Z123" s="60"/>
      <c r="AA123" s="60"/>
      <c r="AB123" s="60"/>
    </row>
    <row r="124" spans="4:28" ht="12.75" x14ac:dyDescent="0.2">
      <c r="D124" s="60"/>
      <c r="E124" s="60"/>
      <c r="F124" s="60"/>
      <c r="Y124" s="60"/>
      <c r="Z124" s="60"/>
      <c r="AA124" s="60"/>
      <c r="AB124" s="60"/>
    </row>
    <row r="125" spans="4:28" ht="12.75" x14ac:dyDescent="0.2">
      <c r="D125" s="60"/>
      <c r="E125" s="60"/>
      <c r="F125" s="60"/>
      <c r="Y125" s="60"/>
      <c r="Z125" s="60"/>
      <c r="AA125" s="60"/>
      <c r="AB125" s="60"/>
    </row>
    <row r="126" spans="4:28" ht="12.75" x14ac:dyDescent="0.2">
      <c r="D126" s="60"/>
      <c r="E126" s="60"/>
      <c r="F126" s="60"/>
      <c r="Y126" s="60"/>
      <c r="Z126" s="60"/>
      <c r="AA126" s="60"/>
      <c r="AB126" s="60"/>
    </row>
    <row r="127" spans="4:28" ht="12.75" x14ac:dyDescent="0.2">
      <c r="D127" s="60"/>
      <c r="E127" s="60"/>
      <c r="F127" s="60"/>
      <c r="Y127" s="60"/>
      <c r="Z127" s="60"/>
      <c r="AA127" s="60"/>
      <c r="AB127" s="60"/>
    </row>
    <row r="128" spans="4:28" ht="12.75" x14ac:dyDescent="0.2">
      <c r="D128" s="60"/>
      <c r="E128" s="60"/>
      <c r="F128" s="60"/>
      <c r="Y128" s="60"/>
      <c r="Z128" s="60"/>
      <c r="AA128" s="60"/>
      <c r="AB128" s="60"/>
    </row>
    <row r="129" spans="4:28" ht="12.75" x14ac:dyDescent="0.2">
      <c r="D129" s="60"/>
      <c r="E129" s="60"/>
      <c r="F129" s="60"/>
      <c r="Y129" s="60"/>
      <c r="Z129" s="60"/>
      <c r="AA129" s="60"/>
      <c r="AB129" s="60"/>
    </row>
    <row r="130" spans="4:28" ht="12.75" x14ac:dyDescent="0.2">
      <c r="D130" s="60"/>
      <c r="E130" s="60"/>
      <c r="F130" s="60"/>
      <c r="Y130" s="60"/>
      <c r="Z130" s="60"/>
      <c r="AA130" s="60"/>
      <c r="AB130" s="60"/>
    </row>
    <row r="131" spans="4:28" ht="12.75" x14ac:dyDescent="0.2">
      <c r="D131" s="60"/>
      <c r="E131" s="60"/>
      <c r="F131" s="60"/>
      <c r="Y131" s="60"/>
      <c r="Z131" s="60"/>
      <c r="AA131" s="60"/>
      <c r="AB131" s="60"/>
    </row>
    <row r="132" spans="4:28" ht="12.75" x14ac:dyDescent="0.2">
      <c r="D132" s="60"/>
      <c r="E132" s="60"/>
      <c r="F132" s="60"/>
      <c r="Y132" s="60"/>
      <c r="Z132" s="60"/>
      <c r="AA132" s="60"/>
      <c r="AB132" s="60"/>
    </row>
    <row r="133" spans="4:28" ht="12.75" x14ac:dyDescent="0.2">
      <c r="D133" s="60"/>
      <c r="E133" s="60"/>
      <c r="F133" s="60"/>
      <c r="Y133" s="60"/>
      <c r="Z133" s="60"/>
      <c r="AA133" s="60"/>
      <c r="AB133" s="60"/>
    </row>
    <row r="134" spans="4:28" ht="12.75" x14ac:dyDescent="0.2">
      <c r="D134" s="60"/>
      <c r="E134" s="60"/>
      <c r="F134" s="60"/>
      <c r="Y134" s="60"/>
      <c r="Z134" s="60"/>
      <c r="AA134" s="60"/>
      <c r="AB134" s="60"/>
    </row>
    <row r="135" spans="4:28" ht="12.75" x14ac:dyDescent="0.2">
      <c r="D135" s="60"/>
      <c r="E135" s="60"/>
      <c r="F135" s="60"/>
      <c r="Y135" s="60"/>
      <c r="Z135" s="60"/>
      <c r="AA135" s="60"/>
      <c r="AB135" s="60"/>
    </row>
    <row r="136" spans="4:28" ht="12.75" x14ac:dyDescent="0.2">
      <c r="D136" s="60"/>
      <c r="E136" s="60"/>
      <c r="F136" s="60"/>
      <c r="Y136" s="60"/>
      <c r="Z136" s="60"/>
      <c r="AA136" s="60"/>
      <c r="AB136" s="60"/>
    </row>
    <row r="137" spans="4:28" ht="12.75" x14ac:dyDescent="0.2">
      <c r="D137" s="60"/>
      <c r="E137" s="60"/>
      <c r="F137" s="60"/>
      <c r="Y137" s="60"/>
      <c r="Z137" s="60"/>
      <c r="AA137" s="60"/>
      <c r="AB137" s="60"/>
    </row>
    <row r="138" spans="4:28" ht="12.75" x14ac:dyDescent="0.2">
      <c r="D138" s="60"/>
      <c r="E138" s="60"/>
      <c r="F138" s="60"/>
      <c r="Y138" s="60"/>
      <c r="Z138" s="60"/>
      <c r="AA138" s="60"/>
      <c r="AB138" s="60"/>
    </row>
    <row r="139" spans="4:28" ht="12.75" x14ac:dyDescent="0.2">
      <c r="D139" s="60"/>
      <c r="E139" s="60"/>
      <c r="F139" s="60"/>
      <c r="Y139" s="60"/>
      <c r="Z139" s="60"/>
      <c r="AA139" s="60"/>
      <c r="AB139" s="60"/>
    </row>
    <row r="140" spans="4:28" ht="12.75" x14ac:dyDescent="0.2">
      <c r="D140" s="60"/>
      <c r="E140" s="60"/>
      <c r="F140" s="60"/>
      <c r="Y140" s="60"/>
      <c r="Z140" s="60"/>
      <c r="AA140" s="60"/>
      <c r="AB140" s="60"/>
    </row>
    <row r="141" spans="4:28" ht="12.75" x14ac:dyDescent="0.2">
      <c r="D141" s="60"/>
      <c r="E141" s="60"/>
      <c r="F141" s="60"/>
      <c r="Y141" s="60"/>
      <c r="Z141" s="60"/>
      <c r="AA141" s="60"/>
      <c r="AB141" s="60"/>
    </row>
    <row r="142" spans="4:28" ht="12.75" x14ac:dyDescent="0.2">
      <c r="D142" s="60"/>
      <c r="E142" s="60"/>
      <c r="F142" s="60"/>
      <c r="Y142" s="60"/>
      <c r="Z142" s="60"/>
      <c r="AA142" s="60"/>
      <c r="AB142" s="60"/>
    </row>
    <row r="143" spans="4:28" ht="12.75" x14ac:dyDescent="0.2">
      <c r="D143" s="60"/>
      <c r="E143" s="60"/>
      <c r="F143" s="60"/>
      <c r="Y143" s="60"/>
      <c r="Z143" s="60"/>
      <c r="AA143" s="60"/>
      <c r="AB143" s="60"/>
    </row>
    <row r="144" spans="4:28" ht="12.75" x14ac:dyDescent="0.2">
      <c r="D144" s="60"/>
      <c r="E144" s="60"/>
      <c r="F144" s="60"/>
      <c r="Y144" s="60"/>
      <c r="Z144" s="60"/>
      <c r="AA144" s="60"/>
      <c r="AB144" s="60"/>
    </row>
    <row r="145" spans="4:28" ht="12.75" x14ac:dyDescent="0.2">
      <c r="D145" s="60"/>
      <c r="E145" s="60"/>
      <c r="F145" s="60"/>
      <c r="Y145" s="60"/>
      <c r="Z145" s="60"/>
      <c r="AA145" s="60"/>
      <c r="AB145" s="60"/>
    </row>
    <row r="146" spans="4:28" ht="12.75" x14ac:dyDescent="0.2">
      <c r="D146" s="60"/>
      <c r="E146" s="60"/>
      <c r="F146" s="60"/>
      <c r="Y146" s="60"/>
      <c r="Z146" s="60"/>
      <c r="AA146" s="60"/>
      <c r="AB146" s="60"/>
    </row>
    <row r="147" spans="4:28" ht="12.75" x14ac:dyDescent="0.2">
      <c r="D147" s="60"/>
      <c r="E147" s="60"/>
      <c r="F147" s="60"/>
      <c r="Y147" s="60"/>
      <c r="Z147" s="60"/>
      <c r="AA147" s="60"/>
      <c r="AB147" s="60"/>
    </row>
    <row r="148" spans="4:28" ht="12.75" x14ac:dyDescent="0.2">
      <c r="D148" s="60"/>
      <c r="E148" s="60"/>
      <c r="F148" s="60"/>
      <c r="Y148" s="60"/>
      <c r="Z148" s="60"/>
      <c r="AA148" s="60"/>
      <c r="AB148" s="60"/>
    </row>
    <row r="149" spans="4:28" ht="12.75" x14ac:dyDescent="0.2">
      <c r="D149" s="60"/>
      <c r="E149" s="60"/>
      <c r="F149" s="60"/>
      <c r="Y149" s="60"/>
      <c r="Z149" s="60"/>
      <c r="AA149" s="60"/>
      <c r="AB149" s="60"/>
    </row>
    <row r="150" spans="4:28" ht="12.75" x14ac:dyDescent="0.2">
      <c r="D150" s="60"/>
      <c r="E150" s="60"/>
      <c r="F150" s="60"/>
      <c r="Y150" s="60"/>
      <c r="Z150" s="60"/>
      <c r="AA150" s="60"/>
      <c r="AB150" s="60"/>
    </row>
    <row r="151" spans="4:28" ht="12.75" x14ac:dyDescent="0.2">
      <c r="D151" s="60"/>
      <c r="E151" s="60"/>
      <c r="F151" s="60"/>
      <c r="Y151" s="60"/>
      <c r="Z151" s="60"/>
      <c r="AA151" s="60"/>
      <c r="AB151" s="60"/>
    </row>
    <row r="152" spans="4:28" ht="12.75" x14ac:dyDescent="0.2">
      <c r="D152" s="60"/>
      <c r="E152" s="60"/>
      <c r="F152" s="60"/>
      <c r="Y152" s="60"/>
      <c r="Z152" s="60"/>
      <c r="AA152" s="60"/>
      <c r="AB152" s="60"/>
    </row>
    <row r="153" spans="4:28" ht="12.75" x14ac:dyDescent="0.2">
      <c r="D153" s="60"/>
      <c r="E153" s="60"/>
      <c r="F153" s="60"/>
      <c r="Y153" s="60"/>
      <c r="Z153" s="60"/>
      <c r="AA153" s="60"/>
      <c r="AB153" s="60"/>
    </row>
    <row r="154" spans="4:28" ht="12.75" x14ac:dyDescent="0.2">
      <c r="D154" s="60"/>
      <c r="E154" s="60"/>
      <c r="F154" s="60"/>
      <c r="Y154" s="60"/>
      <c r="Z154" s="60"/>
      <c r="AA154" s="60"/>
      <c r="AB154" s="60"/>
    </row>
    <row r="155" spans="4:28" ht="12.75" x14ac:dyDescent="0.2">
      <c r="D155" s="60"/>
      <c r="E155" s="60"/>
      <c r="F155" s="60"/>
      <c r="Y155" s="60"/>
      <c r="Z155" s="60"/>
      <c r="AA155" s="60"/>
      <c r="AB155" s="60"/>
    </row>
    <row r="156" spans="4:28" ht="12.75" x14ac:dyDescent="0.2">
      <c r="D156" s="60"/>
      <c r="E156" s="60"/>
      <c r="F156" s="60"/>
      <c r="Y156" s="60"/>
      <c r="Z156" s="60"/>
      <c r="AA156" s="60"/>
      <c r="AB156" s="60"/>
    </row>
    <row r="157" spans="4:28" ht="12.75" x14ac:dyDescent="0.2">
      <c r="D157" s="60"/>
      <c r="E157" s="60"/>
      <c r="F157" s="60"/>
      <c r="Y157" s="60"/>
      <c r="Z157" s="60"/>
      <c r="AA157" s="60"/>
      <c r="AB157" s="60"/>
    </row>
    <row r="158" spans="4:28" ht="12.75" x14ac:dyDescent="0.2">
      <c r="D158" s="60"/>
      <c r="E158" s="60"/>
      <c r="F158" s="60"/>
      <c r="Y158" s="60"/>
      <c r="Z158" s="60"/>
      <c r="AA158" s="60"/>
      <c r="AB158" s="60"/>
    </row>
    <row r="159" spans="4:28" ht="12.75" x14ac:dyDescent="0.2">
      <c r="D159" s="60"/>
      <c r="E159" s="60"/>
      <c r="F159" s="60"/>
      <c r="Y159" s="60"/>
      <c r="Z159" s="60"/>
      <c r="AA159" s="60"/>
      <c r="AB159" s="60"/>
    </row>
    <row r="160" spans="4:28" ht="12.75" x14ac:dyDescent="0.2">
      <c r="D160" s="60"/>
      <c r="E160" s="60"/>
      <c r="F160" s="60"/>
      <c r="Y160" s="60"/>
      <c r="Z160" s="60"/>
      <c r="AA160" s="60"/>
      <c r="AB160" s="60"/>
    </row>
    <row r="161" spans="4:28" ht="12.75" x14ac:dyDescent="0.2">
      <c r="D161" s="60"/>
      <c r="E161" s="60"/>
      <c r="F161" s="60"/>
      <c r="Y161" s="60"/>
      <c r="Z161" s="60"/>
      <c r="AA161" s="60"/>
      <c r="AB161" s="60"/>
    </row>
    <row r="162" spans="4:28" ht="12.75" x14ac:dyDescent="0.2">
      <c r="D162" s="60"/>
      <c r="E162" s="60"/>
      <c r="F162" s="60"/>
      <c r="Y162" s="60"/>
      <c r="Z162" s="60"/>
      <c r="AA162" s="60"/>
      <c r="AB162" s="60"/>
    </row>
    <row r="163" spans="4:28" ht="12.75" x14ac:dyDescent="0.2">
      <c r="D163" s="60"/>
      <c r="E163" s="60"/>
      <c r="F163" s="60"/>
      <c r="Y163" s="60"/>
      <c r="Z163" s="60"/>
      <c r="AA163" s="60"/>
      <c r="AB163" s="60"/>
    </row>
    <row r="164" spans="4:28" ht="12.75" x14ac:dyDescent="0.2">
      <c r="D164" s="60"/>
      <c r="E164" s="60"/>
      <c r="F164" s="60"/>
      <c r="Y164" s="60"/>
      <c r="Z164" s="60"/>
      <c r="AA164" s="60"/>
      <c r="AB164" s="60"/>
    </row>
    <row r="165" spans="4:28" ht="12.75" x14ac:dyDescent="0.2">
      <c r="D165" s="60"/>
      <c r="E165" s="60"/>
      <c r="F165" s="60"/>
      <c r="Y165" s="60"/>
      <c r="Z165" s="60"/>
      <c r="AA165" s="60"/>
      <c r="AB165" s="60"/>
    </row>
    <row r="166" spans="4:28" ht="12.75" x14ac:dyDescent="0.2">
      <c r="D166" s="60"/>
      <c r="E166" s="60"/>
      <c r="F166" s="60"/>
      <c r="Y166" s="60"/>
      <c r="Z166" s="60"/>
      <c r="AA166" s="60"/>
      <c r="AB166" s="60"/>
    </row>
    <row r="167" spans="4:28" ht="12.75" x14ac:dyDescent="0.2">
      <c r="D167" s="60"/>
      <c r="E167" s="60"/>
      <c r="F167" s="60"/>
      <c r="Y167" s="60"/>
      <c r="Z167" s="60"/>
      <c r="AA167" s="60"/>
      <c r="AB167" s="60"/>
    </row>
    <row r="168" spans="4:28" ht="12.75" x14ac:dyDescent="0.2">
      <c r="D168" s="60"/>
      <c r="E168" s="60"/>
      <c r="F168" s="60"/>
      <c r="Y168" s="60"/>
      <c r="Z168" s="60"/>
      <c r="AA168" s="60"/>
      <c r="AB168" s="60"/>
    </row>
    <row r="169" spans="4:28" ht="12.75" x14ac:dyDescent="0.2">
      <c r="D169" s="60"/>
      <c r="E169" s="60"/>
      <c r="F169" s="60"/>
      <c r="Y169" s="60"/>
      <c r="Z169" s="60"/>
      <c r="AA169" s="60"/>
      <c r="AB169" s="60"/>
    </row>
    <row r="170" spans="4:28" ht="12.75" x14ac:dyDescent="0.2">
      <c r="D170" s="60"/>
      <c r="E170" s="60"/>
      <c r="F170" s="60"/>
      <c r="Y170" s="60"/>
      <c r="Z170" s="60"/>
      <c r="AA170" s="60"/>
      <c r="AB170" s="60"/>
    </row>
    <row r="171" spans="4:28" ht="12.75" x14ac:dyDescent="0.2">
      <c r="D171" s="60"/>
      <c r="E171" s="60"/>
      <c r="F171" s="60"/>
      <c r="Y171" s="60"/>
      <c r="Z171" s="60"/>
      <c r="AA171" s="60"/>
      <c r="AB171" s="60"/>
    </row>
    <row r="172" spans="4:28" ht="12.75" x14ac:dyDescent="0.2">
      <c r="D172" s="60"/>
      <c r="E172" s="60"/>
      <c r="F172" s="60"/>
      <c r="Y172" s="60"/>
      <c r="Z172" s="60"/>
      <c r="AA172" s="60"/>
      <c r="AB172" s="60"/>
    </row>
    <row r="173" spans="4:28" ht="12.75" x14ac:dyDescent="0.2">
      <c r="D173" s="60"/>
      <c r="E173" s="60"/>
      <c r="F173" s="60"/>
      <c r="Y173" s="60"/>
      <c r="Z173" s="60"/>
      <c r="AA173" s="60"/>
      <c r="AB173" s="60"/>
    </row>
    <row r="174" spans="4:28" ht="12.75" x14ac:dyDescent="0.2">
      <c r="D174" s="60"/>
      <c r="E174" s="60"/>
      <c r="F174" s="60"/>
      <c r="Y174" s="60"/>
      <c r="Z174" s="60"/>
      <c r="AA174" s="60"/>
      <c r="AB174" s="60"/>
    </row>
    <row r="175" spans="4:28" ht="12.75" x14ac:dyDescent="0.2">
      <c r="D175" s="60"/>
      <c r="E175" s="60"/>
      <c r="F175" s="60"/>
      <c r="Y175" s="60"/>
      <c r="Z175" s="60"/>
      <c r="AA175" s="60"/>
      <c r="AB175" s="60"/>
    </row>
    <row r="176" spans="4:28" ht="12.75" x14ac:dyDescent="0.2">
      <c r="D176" s="60"/>
      <c r="E176" s="60"/>
      <c r="F176" s="60"/>
      <c r="Y176" s="60"/>
      <c r="Z176" s="60"/>
      <c r="AA176" s="60"/>
      <c r="AB176" s="60"/>
    </row>
    <row r="177" spans="4:28" ht="12.75" x14ac:dyDescent="0.2">
      <c r="D177" s="60"/>
      <c r="E177" s="60"/>
      <c r="F177" s="60"/>
      <c r="Y177" s="60"/>
      <c r="Z177" s="60"/>
      <c r="AA177" s="60"/>
      <c r="AB177" s="60"/>
    </row>
    <row r="178" spans="4:28" ht="12.75" x14ac:dyDescent="0.2">
      <c r="D178" s="60"/>
      <c r="E178" s="60"/>
      <c r="F178" s="60"/>
      <c r="Y178" s="60"/>
      <c r="Z178" s="60"/>
      <c r="AA178" s="60"/>
      <c r="AB178" s="60"/>
    </row>
    <row r="179" spans="4:28" ht="12.75" x14ac:dyDescent="0.2">
      <c r="D179" s="60"/>
      <c r="E179" s="60"/>
      <c r="F179" s="60"/>
      <c r="Y179" s="60"/>
      <c r="Z179" s="60"/>
      <c r="AA179" s="60"/>
      <c r="AB179" s="60"/>
    </row>
    <row r="180" spans="4:28" ht="12.75" x14ac:dyDescent="0.2">
      <c r="D180" s="60"/>
      <c r="E180" s="60"/>
      <c r="F180" s="60"/>
      <c r="Y180" s="60"/>
      <c r="Z180" s="60"/>
      <c r="AA180" s="60"/>
      <c r="AB180" s="60"/>
    </row>
    <row r="181" spans="4:28" ht="12.75" x14ac:dyDescent="0.2">
      <c r="D181" s="60"/>
      <c r="E181" s="60"/>
      <c r="F181" s="60"/>
      <c r="Y181" s="60"/>
      <c r="Z181" s="60"/>
      <c r="AA181" s="60"/>
      <c r="AB181" s="60"/>
    </row>
    <row r="182" spans="4:28" ht="12.75" x14ac:dyDescent="0.2">
      <c r="D182" s="60"/>
      <c r="E182" s="60"/>
      <c r="F182" s="60"/>
      <c r="Y182" s="60"/>
      <c r="Z182" s="60"/>
      <c r="AA182" s="60"/>
      <c r="AB182" s="60"/>
    </row>
    <row r="183" spans="4:28" ht="12.75" x14ac:dyDescent="0.2">
      <c r="D183" s="60"/>
      <c r="E183" s="60"/>
      <c r="F183" s="60"/>
      <c r="Y183" s="60"/>
      <c r="Z183" s="60"/>
      <c r="AA183" s="60"/>
      <c r="AB183" s="60"/>
    </row>
    <row r="184" spans="4:28" ht="12.75" x14ac:dyDescent="0.2">
      <c r="D184" s="60"/>
      <c r="E184" s="60"/>
      <c r="F184" s="60"/>
      <c r="Y184" s="60"/>
      <c r="Z184" s="60"/>
      <c r="AA184" s="60"/>
      <c r="AB184" s="60"/>
    </row>
    <row r="185" spans="4:28" ht="12.75" x14ac:dyDescent="0.2">
      <c r="D185" s="60"/>
      <c r="E185" s="60"/>
      <c r="F185" s="60"/>
      <c r="Y185" s="60"/>
      <c r="Z185" s="60"/>
      <c r="AA185" s="60"/>
      <c r="AB185" s="60"/>
    </row>
    <row r="186" spans="4:28" ht="12.75" x14ac:dyDescent="0.2">
      <c r="D186" s="60"/>
      <c r="E186" s="60"/>
      <c r="F186" s="60"/>
      <c r="Y186" s="60"/>
      <c r="Z186" s="60"/>
      <c r="AA186" s="60"/>
      <c r="AB186" s="60"/>
    </row>
    <row r="187" spans="4:28" ht="12.75" x14ac:dyDescent="0.2">
      <c r="D187" s="60"/>
      <c r="E187" s="60"/>
      <c r="F187" s="60"/>
      <c r="Y187" s="60"/>
      <c r="Z187" s="60"/>
      <c r="AA187" s="60"/>
      <c r="AB187" s="60"/>
    </row>
    <row r="188" spans="4:28" ht="12.75" x14ac:dyDescent="0.2">
      <c r="D188" s="60"/>
      <c r="E188" s="60"/>
      <c r="F188" s="60"/>
      <c r="Y188" s="60"/>
      <c r="Z188" s="60"/>
      <c r="AA188" s="60"/>
      <c r="AB188" s="60"/>
    </row>
    <row r="189" spans="4:28" ht="12.75" x14ac:dyDescent="0.2">
      <c r="D189" s="60"/>
      <c r="E189" s="60"/>
      <c r="F189" s="60"/>
      <c r="Y189" s="60"/>
      <c r="Z189" s="60"/>
      <c r="AA189" s="60"/>
      <c r="AB189" s="60"/>
    </row>
    <row r="190" spans="4:28" ht="12.75" x14ac:dyDescent="0.2">
      <c r="D190" s="60"/>
      <c r="E190" s="60"/>
      <c r="F190" s="60"/>
      <c r="Y190" s="60"/>
      <c r="Z190" s="60"/>
      <c r="AA190" s="60"/>
      <c r="AB190" s="60"/>
    </row>
    <row r="191" spans="4:28" ht="12.75" x14ac:dyDescent="0.2">
      <c r="D191" s="60"/>
      <c r="E191" s="60"/>
      <c r="F191" s="60"/>
      <c r="Y191" s="60"/>
      <c r="Z191" s="60"/>
      <c r="AA191" s="60"/>
      <c r="AB191" s="60"/>
    </row>
    <row r="192" spans="4:28" ht="12.75" x14ac:dyDescent="0.2">
      <c r="D192" s="60"/>
      <c r="E192" s="60"/>
      <c r="F192" s="60"/>
      <c r="Y192" s="60"/>
      <c r="Z192" s="60"/>
      <c r="AA192" s="60"/>
      <c r="AB192" s="60"/>
    </row>
    <row r="193" spans="4:28" ht="12.75" x14ac:dyDescent="0.2">
      <c r="D193" s="60"/>
      <c r="E193" s="60"/>
      <c r="F193" s="60"/>
      <c r="Y193" s="60"/>
      <c r="Z193" s="60"/>
      <c r="AA193" s="60"/>
      <c r="AB193" s="60"/>
    </row>
    <row r="194" spans="4:28" ht="12.75" x14ac:dyDescent="0.2">
      <c r="D194" s="60"/>
      <c r="E194" s="60"/>
      <c r="F194" s="60"/>
      <c r="Y194" s="60"/>
      <c r="Z194" s="60"/>
      <c r="AA194" s="60"/>
      <c r="AB194" s="60"/>
    </row>
    <row r="195" spans="4:28" ht="12.75" x14ac:dyDescent="0.2">
      <c r="D195" s="60"/>
      <c r="E195" s="60"/>
      <c r="F195" s="60"/>
      <c r="Y195" s="60"/>
      <c r="Z195" s="60"/>
      <c r="AA195" s="60"/>
      <c r="AB195" s="60"/>
    </row>
    <row r="196" spans="4:28" ht="12.75" x14ac:dyDescent="0.2">
      <c r="D196" s="60"/>
      <c r="E196" s="60"/>
      <c r="F196" s="60"/>
      <c r="Y196" s="60"/>
      <c r="Z196" s="60"/>
      <c r="AA196" s="60"/>
      <c r="AB196" s="60"/>
    </row>
    <row r="197" spans="4:28" ht="12.75" x14ac:dyDescent="0.2">
      <c r="D197" s="60"/>
      <c r="E197" s="60"/>
      <c r="F197" s="60"/>
      <c r="Y197" s="60"/>
      <c r="Z197" s="60"/>
      <c r="AA197" s="60"/>
      <c r="AB197" s="60"/>
    </row>
    <row r="198" spans="4:28" ht="12.75" x14ac:dyDescent="0.2">
      <c r="D198" s="60"/>
      <c r="E198" s="60"/>
      <c r="F198" s="60"/>
      <c r="Y198" s="60"/>
      <c r="Z198" s="60"/>
      <c r="AA198" s="60"/>
      <c r="AB198" s="60"/>
    </row>
    <row r="199" spans="4:28" ht="12.75" x14ac:dyDescent="0.2">
      <c r="D199" s="60"/>
      <c r="E199" s="60"/>
      <c r="F199" s="60"/>
      <c r="Y199" s="60"/>
      <c r="Z199" s="60"/>
      <c r="AA199" s="60"/>
      <c r="AB199" s="60"/>
    </row>
    <row r="200" spans="4:28" ht="12.75" x14ac:dyDescent="0.2">
      <c r="D200" s="60"/>
      <c r="E200" s="60"/>
      <c r="F200" s="60"/>
      <c r="Y200" s="60"/>
      <c r="Z200" s="60"/>
      <c r="AA200" s="60"/>
      <c r="AB200" s="60"/>
    </row>
    <row r="201" spans="4:28" ht="12.75" x14ac:dyDescent="0.2">
      <c r="D201" s="60"/>
      <c r="E201" s="60"/>
      <c r="F201" s="60"/>
      <c r="Y201" s="60"/>
      <c r="Z201" s="60"/>
      <c r="AA201" s="60"/>
      <c r="AB201" s="60"/>
    </row>
    <row r="202" spans="4:28" ht="12.75" x14ac:dyDescent="0.2">
      <c r="D202" s="60"/>
      <c r="E202" s="60"/>
      <c r="F202" s="60"/>
      <c r="Y202" s="60"/>
      <c r="Z202" s="60"/>
      <c r="AA202" s="60"/>
      <c r="AB202" s="60"/>
    </row>
    <row r="203" spans="4:28" ht="12.75" x14ac:dyDescent="0.2">
      <c r="D203" s="60"/>
      <c r="E203" s="60"/>
      <c r="F203" s="60"/>
      <c r="Y203" s="60"/>
      <c r="Z203" s="60"/>
      <c r="AA203" s="60"/>
      <c r="AB203" s="60"/>
    </row>
    <row r="204" spans="4:28" ht="12.75" x14ac:dyDescent="0.2">
      <c r="D204" s="60"/>
      <c r="E204" s="60"/>
      <c r="F204" s="60"/>
      <c r="Y204" s="60"/>
      <c r="Z204" s="60"/>
      <c r="AA204" s="60"/>
      <c r="AB204" s="60"/>
    </row>
    <row r="205" spans="4:28" ht="12.75" x14ac:dyDescent="0.2">
      <c r="D205" s="60"/>
      <c r="E205" s="60"/>
      <c r="F205" s="60"/>
      <c r="Y205" s="60"/>
      <c r="Z205" s="60"/>
      <c r="AA205" s="60"/>
      <c r="AB205" s="60"/>
    </row>
    <row r="206" spans="4:28" ht="12.75" x14ac:dyDescent="0.2">
      <c r="D206" s="60"/>
      <c r="E206" s="60"/>
      <c r="F206" s="60"/>
      <c r="Y206" s="60"/>
      <c r="Z206" s="60"/>
      <c r="AA206" s="60"/>
      <c r="AB206" s="60"/>
    </row>
    <row r="207" spans="4:28" ht="12.75" x14ac:dyDescent="0.2">
      <c r="D207" s="60"/>
      <c r="E207" s="60"/>
      <c r="F207" s="60"/>
      <c r="Y207" s="60"/>
      <c r="Z207" s="60"/>
      <c r="AA207" s="60"/>
      <c r="AB207" s="60"/>
    </row>
    <row r="208" spans="4:28" ht="12.75" x14ac:dyDescent="0.2">
      <c r="D208" s="60"/>
      <c r="E208" s="60"/>
      <c r="F208" s="60"/>
      <c r="Y208" s="60"/>
      <c r="Z208" s="60"/>
      <c r="AA208" s="60"/>
      <c r="AB208" s="60"/>
    </row>
    <row r="209" spans="4:28" ht="12.75" x14ac:dyDescent="0.2">
      <c r="D209" s="60"/>
      <c r="E209" s="60"/>
      <c r="F209" s="60"/>
      <c r="Y209" s="60"/>
      <c r="Z209" s="60"/>
      <c r="AA209" s="60"/>
      <c r="AB209" s="60"/>
    </row>
    <row r="210" spans="4:28" ht="12.75" x14ac:dyDescent="0.2">
      <c r="D210" s="60"/>
      <c r="E210" s="60"/>
      <c r="F210" s="60"/>
      <c r="Y210" s="60"/>
      <c r="Z210" s="60"/>
      <c r="AA210" s="60"/>
      <c r="AB210" s="60"/>
    </row>
    <row r="211" spans="4:28" ht="12.75" x14ac:dyDescent="0.2">
      <c r="D211" s="60"/>
      <c r="E211" s="60"/>
      <c r="F211" s="60"/>
      <c r="Y211" s="60"/>
      <c r="Z211" s="60"/>
      <c r="AA211" s="60"/>
      <c r="AB211" s="60"/>
    </row>
    <row r="212" spans="4:28" ht="12.75" x14ac:dyDescent="0.2">
      <c r="D212" s="60"/>
      <c r="E212" s="60"/>
      <c r="F212" s="60"/>
      <c r="Y212" s="60"/>
      <c r="Z212" s="60"/>
      <c r="AA212" s="60"/>
      <c r="AB212" s="60"/>
    </row>
    <row r="213" spans="4:28" ht="12.75" x14ac:dyDescent="0.2">
      <c r="D213" s="60"/>
      <c r="E213" s="60"/>
      <c r="F213" s="60"/>
      <c r="Y213" s="60"/>
      <c r="Z213" s="60"/>
      <c r="AA213" s="60"/>
      <c r="AB213" s="60"/>
    </row>
    <row r="214" spans="4:28" ht="12.75" x14ac:dyDescent="0.2">
      <c r="D214" s="60"/>
      <c r="E214" s="60"/>
      <c r="F214" s="60"/>
      <c r="Y214" s="60"/>
      <c r="Z214" s="60"/>
      <c r="AA214" s="60"/>
      <c r="AB214" s="60"/>
    </row>
    <row r="215" spans="4:28" ht="12.75" x14ac:dyDescent="0.2">
      <c r="D215" s="60"/>
      <c r="E215" s="60"/>
      <c r="F215" s="60"/>
      <c r="Y215" s="60"/>
      <c r="Z215" s="60"/>
      <c r="AA215" s="60"/>
      <c r="AB215" s="60"/>
    </row>
    <row r="216" spans="4:28" ht="12.75" x14ac:dyDescent="0.2">
      <c r="D216" s="60"/>
      <c r="E216" s="60"/>
      <c r="F216" s="60"/>
      <c r="Y216" s="60"/>
      <c r="Z216" s="60"/>
      <c r="AA216" s="60"/>
      <c r="AB216" s="60"/>
    </row>
    <row r="217" spans="4:28" ht="12.75" x14ac:dyDescent="0.2">
      <c r="D217" s="60"/>
      <c r="E217" s="60"/>
      <c r="F217" s="60"/>
      <c r="Y217" s="60"/>
      <c r="Z217" s="60"/>
      <c r="AA217" s="60"/>
      <c r="AB217" s="60"/>
    </row>
    <row r="218" spans="4:28" ht="12.75" x14ac:dyDescent="0.2">
      <c r="D218" s="60"/>
      <c r="E218" s="60"/>
      <c r="F218" s="60"/>
      <c r="Y218" s="60"/>
      <c r="Z218" s="60"/>
      <c r="AA218" s="60"/>
      <c r="AB218" s="60"/>
    </row>
    <row r="219" spans="4:28" ht="12.75" x14ac:dyDescent="0.2">
      <c r="D219" s="60"/>
      <c r="E219" s="60"/>
      <c r="F219" s="60"/>
      <c r="Y219" s="60"/>
      <c r="Z219" s="60"/>
      <c r="AA219" s="60"/>
      <c r="AB219" s="60"/>
    </row>
    <row r="220" spans="4:28" ht="12.75" x14ac:dyDescent="0.2">
      <c r="D220" s="60"/>
      <c r="E220" s="60"/>
      <c r="F220" s="60"/>
      <c r="Y220" s="60"/>
      <c r="Z220" s="60"/>
      <c r="AA220" s="60"/>
      <c r="AB220" s="60"/>
    </row>
    <row r="221" spans="4:28" ht="12.75" x14ac:dyDescent="0.2">
      <c r="D221" s="60"/>
      <c r="E221" s="60"/>
      <c r="F221" s="60"/>
      <c r="Y221" s="60"/>
      <c r="Z221" s="60"/>
      <c r="AA221" s="60"/>
      <c r="AB221" s="60"/>
    </row>
    <row r="222" spans="4:28" ht="12.75" x14ac:dyDescent="0.2">
      <c r="D222" s="60"/>
      <c r="E222" s="60"/>
      <c r="F222" s="60"/>
      <c r="Y222" s="60"/>
      <c r="Z222" s="60"/>
      <c r="AA222" s="60"/>
      <c r="AB222" s="60"/>
    </row>
    <row r="223" spans="4:28" ht="12.75" x14ac:dyDescent="0.2">
      <c r="D223" s="60"/>
      <c r="E223" s="60"/>
      <c r="F223" s="60"/>
      <c r="Y223" s="60"/>
      <c r="Z223" s="60"/>
      <c r="AA223" s="60"/>
      <c r="AB223" s="60"/>
    </row>
    <row r="224" spans="4:28" ht="12.75" x14ac:dyDescent="0.2">
      <c r="D224" s="60"/>
      <c r="E224" s="60"/>
      <c r="F224" s="60"/>
      <c r="Y224" s="60"/>
      <c r="Z224" s="60"/>
      <c r="AA224" s="60"/>
      <c r="AB224" s="60"/>
    </row>
    <row r="225" spans="4:28" ht="12.75" x14ac:dyDescent="0.2">
      <c r="D225" s="60"/>
      <c r="E225" s="60"/>
      <c r="F225" s="60"/>
      <c r="Y225" s="60"/>
      <c r="Z225" s="60"/>
      <c r="AA225" s="60"/>
      <c r="AB225" s="60"/>
    </row>
    <row r="226" spans="4:28" ht="12.75" x14ac:dyDescent="0.2">
      <c r="D226" s="60"/>
      <c r="E226" s="60"/>
      <c r="F226" s="60"/>
      <c r="Y226" s="60"/>
      <c r="Z226" s="60"/>
      <c r="AA226" s="60"/>
      <c r="AB226" s="60"/>
    </row>
    <row r="227" spans="4:28" ht="12.75" x14ac:dyDescent="0.2">
      <c r="D227" s="60"/>
      <c r="E227" s="60"/>
      <c r="F227" s="60"/>
      <c r="Y227" s="60"/>
      <c r="Z227" s="60"/>
      <c r="AA227" s="60"/>
      <c r="AB227" s="60"/>
    </row>
    <row r="228" spans="4:28" ht="12.75" x14ac:dyDescent="0.2">
      <c r="D228" s="60"/>
      <c r="E228" s="60"/>
      <c r="F228" s="60"/>
      <c r="Y228" s="60"/>
      <c r="Z228" s="60"/>
      <c r="AA228" s="60"/>
      <c r="AB228" s="60"/>
    </row>
    <row r="229" spans="4:28" ht="12.75" x14ac:dyDescent="0.2">
      <c r="D229" s="60"/>
      <c r="E229" s="60"/>
      <c r="F229" s="60"/>
      <c r="Y229" s="60"/>
      <c r="Z229" s="60"/>
      <c r="AA229" s="60"/>
      <c r="AB229" s="60"/>
    </row>
    <row r="230" spans="4:28" ht="12.75" x14ac:dyDescent="0.2">
      <c r="D230" s="60"/>
      <c r="E230" s="60"/>
      <c r="F230" s="60"/>
      <c r="Y230" s="60"/>
      <c r="Z230" s="60"/>
      <c r="AA230" s="60"/>
      <c r="AB230" s="60"/>
    </row>
    <row r="231" spans="4:28" ht="12.75" x14ac:dyDescent="0.2">
      <c r="D231" s="60"/>
      <c r="E231" s="60"/>
      <c r="F231" s="60"/>
      <c r="Y231" s="60"/>
      <c r="Z231" s="60"/>
      <c r="AA231" s="60"/>
      <c r="AB231" s="60"/>
    </row>
    <row r="232" spans="4:28" ht="12.75" x14ac:dyDescent="0.2">
      <c r="D232" s="60"/>
      <c r="E232" s="60"/>
      <c r="F232" s="60"/>
      <c r="Y232" s="60"/>
      <c r="Z232" s="60"/>
      <c r="AA232" s="60"/>
      <c r="AB232" s="60"/>
    </row>
    <row r="233" spans="4:28" ht="12.75" x14ac:dyDescent="0.2">
      <c r="D233" s="60"/>
      <c r="E233" s="60"/>
      <c r="F233" s="60"/>
      <c r="Y233" s="60"/>
      <c r="Z233" s="60"/>
      <c r="AA233" s="60"/>
      <c r="AB233" s="60"/>
    </row>
    <row r="234" spans="4:28" ht="12.75" x14ac:dyDescent="0.2">
      <c r="D234" s="60"/>
      <c r="E234" s="60"/>
      <c r="F234" s="60"/>
      <c r="Y234" s="60"/>
      <c r="Z234" s="60"/>
      <c r="AA234" s="60"/>
      <c r="AB234" s="60"/>
    </row>
    <row r="235" spans="4:28" ht="12.75" x14ac:dyDescent="0.2">
      <c r="D235" s="60"/>
      <c r="E235" s="60"/>
      <c r="F235" s="60"/>
      <c r="Y235" s="60"/>
      <c r="Z235" s="60"/>
      <c r="AA235" s="60"/>
      <c r="AB235" s="60"/>
    </row>
    <row r="236" spans="4:28" ht="12.75" x14ac:dyDescent="0.2">
      <c r="D236" s="60"/>
      <c r="E236" s="60"/>
      <c r="F236" s="60"/>
      <c r="Y236" s="60"/>
      <c r="Z236" s="60"/>
      <c r="AA236" s="60"/>
      <c r="AB236" s="60"/>
    </row>
    <row r="237" spans="4:28" ht="12.75" x14ac:dyDescent="0.2">
      <c r="D237" s="60"/>
      <c r="E237" s="60"/>
      <c r="F237" s="60"/>
      <c r="Y237" s="60"/>
      <c r="Z237" s="60"/>
      <c r="AA237" s="60"/>
      <c r="AB237" s="60"/>
    </row>
    <row r="238" spans="4:28" ht="12.75" x14ac:dyDescent="0.2">
      <c r="D238" s="60"/>
      <c r="E238" s="60"/>
      <c r="F238" s="60"/>
      <c r="Y238" s="60"/>
      <c r="Z238" s="60"/>
      <c r="AA238" s="60"/>
      <c r="AB238" s="60"/>
    </row>
    <row r="239" spans="4:28" ht="12.75" x14ac:dyDescent="0.2">
      <c r="D239" s="60"/>
      <c r="E239" s="60"/>
      <c r="F239" s="60"/>
      <c r="Y239" s="60"/>
      <c r="Z239" s="60"/>
      <c r="AA239" s="60"/>
      <c r="AB239" s="60"/>
    </row>
    <row r="240" spans="4:28" ht="12.75" x14ac:dyDescent="0.2">
      <c r="D240" s="60"/>
      <c r="E240" s="60"/>
      <c r="F240" s="60"/>
      <c r="Y240" s="60"/>
      <c r="Z240" s="60"/>
      <c r="AA240" s="60"/>
      <c r="AB240" s="60"/>
    </row>
    <row r="241" spans="4:28" ht="12.75" x14ac:dyDescent="0.2">
      <c r="D241" s="60"/>
      <c r="E241" s="60"/>
      <c r="F241" s="60"/>
      <c r="Y241" s="60"/>
      <c r="Z241" s="60"/>
      <c r="AA241" s="60"/>
      <c r="AB241" s="60"/>
    </row>
    <row r="242" spans="4:28" ht="12.75" x14ac:dyDescent="0.2">
      <c r="D242" s="60"/>
      <c r="E242" s="60"/>
      <c r="F242" s="60"/>
      <c r="Y242" s="60"/>
      <c r="Z242" s="60"/>
      <c r="AA242" s="60"/>
      <c r="AB242" s="60"/>
    </row>
    <row r="243" spans="4:28" ht="12.75" x14ac:dyDescent="0.2">
      <c r="D243" s="60"/>
      <c r="E243" s="60"/>
      <c r="F243" s="60"/>
      <c r="Y243" s="60"/>
      <c r="Z243" s="60"/>
      <c r="AA243" s="60"/>
      <c r="AB243" s="60"/>
    </row>
    <row r="244" spans="4:28" ht="12.75" x14ac:dyDescent="0.2">
      <c r="D244" s="60"/>
      <c r="E244" s="60"/>
      <c r="F244" s="60"/>
      <c r="Y244" s="60"/>
      <c r="Z244" s="60"/>
      <c r="AA244" s="60"/>
      <c r="AB244" s="60"/>
    </row>
    <row r="245" spans="4:28" ht="12.75" x14ac:dyDescent="0.2">
      <c r="D245" s="60"/>
      <c r="E245" s="60"/>
      <c r="F245" s="60"/>
      <c r="Y245" s="60"/>
      <c r="Z245" s="60"/>
      <c r="AA245" s="60"/>
      <c r="AB245" s="60"/>
    </row>
    <row r="246" spans="4:28" ht="12.75" x14ac:dyDescent="0.2">
      <c r="D246" s="60"/>
      <c r="E246" s="60"/>
      <c r="F246" s="60"/>
      <c r="Y246" s="60"/>
      <c r="Z246" s="60"/>
      <c r="AA246" s="60"/>
      <c r="AB246" s="60"/>
    </row>
    <row r="247" spans="4:28" ht="12.75" x14ac:dyDescent="0.2">
      <c r="D247" s="60"/>
      <c r="E247" s="60"/>
      <c r="F247" s="60"/>
      <c r="Y247" s="60"/>
      <c r="Z247" s="60"/>
      <c r="AA247" s="60"/>
      <c r="AB247" s="60"/>
    </row>
    <row r="248" spans="4:28" ht="12.75" x14ac:dyDescent="0.2">
      <c r="D248" s="60"/>
      <c r="E248" s="60"/>
      <c r="F248" s="60"/>
      <c r="Y248" s="60"/>
      <c r="Z248" s="60"/>
      <c r="AA248" s="60"/>
      <c r="AB248" s="60"/>
    </row>
    <row r="249" spans="4:28" ht="12.75" x14ac:dyDescent="0.2">
      <c r="D249" s="60"/>
      <c r="E249" s="60"/>
      <c r="F249" s="60"/>
      <c r="Y249" s="60"/>
      <c r="Z249" s="60"/>
      <c r="AA249" s="60"/>
      <c r="AB249" s="60"/>
    </row>
    <row r="250" spans="4:28" ht="12.75" x14ac:dyDescent="0.2">
      <c r="D250" s="60"/>
      <c r="E250" s="60"/>
      <c r="F250" s="60"/>
      <c r="Y250" s="60"/>
      <c r="Z250" s="60"/>
      <c r="AA250" s="60"/>
      <c r="AB250" s="60"/>
    </row>
    <row r="251" spans="4:28" ht="12.75" x14ac:dyDescent="0.2">
      <c r="D251" s="60"/>
      <c r="E251" s="60"/>
      <c r="F251" s="60"/>
      <c r="Y251" s="60"/>
      <c r="Z251" s="60"/>
      <c r="AA251" s="60"/>
      <c r="AB251" s="60"/>
    </row>
    <row r="252" spans="4:28" ht="12.75" x14ac:dyDescent="0.2">
      <c r="D252" s="60"/>
      <c r="E252" s="60"/>
      <c r="F252" s="60"/>
      <c r="Y252" s="60"/>
      <c r="Z252" s="60"/>
      <c r="AA252" s="60"/>
      <c r="AB252" s="60"/>
    </row>
    <row r="253" spans="4:28" ht="12.75" x14ac:dyDescent="0.2">
      <c r="D253" s="60"/>
      <c r="E253" s="60"/>
      <c r="F253" s="60"/>
      <c r="Y253" s="60"/>
      <c r="Z253" s="60"/>
      <c r="AA253" s="60"/>
      <c r="AB253" s="60"/>
    </row>
    <row r="254" spans="4:28" ht="12.75" x14ac:dyDescent="0.2">
      <c r="D254" s="60"/>
      <c r="E254" s="60"/>
      <c r="F254" s="60"/>
      <c r="Y254" s="60"/>
      <c r="Z254" s="60"/>
      <c r="AA254" s="60"/>
      <c r="AB254" s="60"/>
    </row>
    <row r="255" spans="4:28" ht="12.75" x14ac:dyDescent="0.2">
      <c r="D255" s="60"/>
      <c r="E255" s="60"/>
      <c r="F255" s="60"/>
      <c r="Y255" s="60"/>
      <c r="Z255" s="60"/>
      <c r="AA255" s="60"/>
      <c r="AB255" s="60"/>
    </row>
    <row r="256" spans="4:28" ht="12.75" x14ac:dyDescent="0.2">
      <c r="D256" s="60"/>
      <c r="E256" s="60"/>
      <c r="F256" s="60"/>
      <c r="Y256" s="60"/>
      <c r="Z256" s="60"/>
      <c r="AA256" s="60"/>
      <c r="AB256" s="60"/>
    </row>
    <row r="257" spans="4:28" ht="12.75" x14ac:dyDescent="0.2">
      <c r="D257" s="60"/>
      <c r="E257" s="60"/>
      <c r="F257" s="60"/>
      <c r="Y257" s="60"/>
      <c r="Z257" s="60"/>
      <c r="AA257" s="60"/>
      <c r="AB257" s="60"/>
    </row>
    <row r="258" spans="4:28" ht="12.75" x14ac:dyDescent="0.2">
      <c r="D258" s="60"/>
      <c r="E258" s="60"/>
      <c r="F258" s="60"/>
      <c r="Y258" s="60"/>
      <c r="Z258" s="60"/>
      <c r="AA258" s="60"/>
      <c r="AB258" s="60"/>
    </row>
    <row r="259" spans="4:28" ht="12.75" x14ac:dyDescent="0.2">
      <c r="D259" s="60"/>
      <c r="E259" s="60"/>
      <c r="F259" s="60"/>
      <c r="Y259" s="60"/>
      <c r="Z259" s="60"/>
      <c r="AA259" s="60"/>
      <c r="AB259" s="60"/>
    </row>
    <row r="260" spans="4:28" ht="12.75" x14ac:dyDescent="0.2">
      <c r="D260" s="60"/>
      <c r="E260" s="60"/>
      <c r="F260" s="60"/>
      <c r="Y260" s="60"/>
      <c r="Z260" s="60"/>
      <c r="AA260" s="60"/>
      <c r="AB260" s="60"/>
    </row>
    <row r="261" spans="4:28" ht="12.75" x14ac:dyDescent="0.2">
      <c r="D261" s="60"/>
      <c r="E261" s="60"/>
      <c r="F261" s="60"/>
      <c r="Y261" s="60"/>
      <c r="Z261" s="60"/>
      <c r="AA261" s="60"/>
      <c r="AB261" s="60"/>
    </row>
    <row r="262" spans="4:28" ht="12.75" x14ac:dyDescent="0.2">
      <c r="D262" s="60"/>
      <c r="E262" s="60"/>
      <c r="F262" s="60"/>
      <c r="Y262" s="60"/>
      <c r="Z262" s="60"/>
      <c r="AA262" s="60"/>
      <c r="AB262" s="60"/>
    </row>
    <row r="263" spans="4:28" ht="12.75" x14ac:dyDescent="0.2">
      <c r="D263" s="60"/>
      <c r="E263" s="60"/>
      <c r="F263" s="60"/>
      <c r="Y263" s="60"/>
      <c r="Z263" s="60"/>
      <c r="AA263" s="60"/>
      <c r="AB263" s="60"/>
    </row>
    <row r="264" spans="4:28" ht="12.75" x14ac:dyDescent="0.2">
      <c r="D264" s="60"/>
      <c r="E264" s="60"/>
      <c r="F264" s="60"/>
      <c r="Y264" s="60"/>
      <c r="Z264" s="60"/>
      <c r="AA264" s="60"/>
      <c r="AB264" s="60"/>
    </row>
    <row r="265" spans="4:28" ht="12.75" x14ac:dyDescent="0.2">
      <c r="D265" s="60"/>
      <c r="E265" s="60"/>
      <c r="F265" s="60"/>
      <c r="Y265" s="60"/>
      <c r="Z265" s="60"/>
      <c r="AA265" s="60"/>
      <c r="AB265" s="60"/>
    </row>
    <row r="266" spans="4:28" ht="12.75" x14ac:dyDescent="0.2">
      <c r="D266" s="60"/>
      <c r="E266" s="60"/>
      <c r="F266" s="60"/>
      <c r="Y266" s="60"/>
      <c r="Z266" s="60"/>
      <c r="AA266" s="60"/>
      <c r="AB266" s="60"/>
    </row>
    <row r="267" spans="4:28" ht="12.75" x14ac:dyDescent="0.2">
      <c r="D267" s="60"/>
      <c r="E267" s="60"/>
      <c r="F267" s="60"/>
      <c r="Y267" s="60"/>
      <c r="Z267" s="60"/>
      <c r="AA267" s="60"/>
      <c r="AB267" s="60"/>
    </row>
    <row r="268" spans="4:28" ht="12.75" x14ac:dyDescent="0.2">
      <c r="D268" s="60"/>
      <c r="E268" s="60"/>
      <c r="F268" s="60"/>
      <c r="Y268" s="60"/>
      <c r="Z268" s="60"/>
      <c r="AA268" s="60"/>
      <c r="AB268" s="60"/>
    </row>
    <row r="269" spans="4:28" ht="12.75" x14ac:dyDescent="0.2">
      <c r="D269" s="60"/>
      <c r="E269" s="60"/>
      <c r="F269" s="60"/>
      <c r="Y269" s="60"/>
      <c r="Z269" s="60"/>
      <c r="AA269" s="60"/>
      <c r="AB269" s="60"/>
    </row>
    <row r="270" spans="4:28" ht="12.75" x14ac:dyDescent="0.2">
      <c r="D270" s="60"/>
      <c r="E270" s="60"/>
      <c r="F270" s="60"/>
      <c r="Y270" s="60"/>
      <c r="Z270" s="60"/>
      <c r="AA270" s="60"/>
      <c r="AB270" s="60"/>
    </row>
    <row r="271" spans="4:28" ht="12.75" x14ac:dyDescent="0.2">
      <c r="D271" s="60"/>
      <c r="E271" s="60"/>
      <c r="F271" s="60"/>
      <c r="Y271" s="60"/>
      <c r="Z271" s="60"/>
      <c r="AA271" s="60"/>
      <c r="AB271" s="60"/>
    </row>
    <row r="272" spans="4:28" ht="12.75" x14ac:dyDescent="0.2">
      <c r="D272" s="60"/>
      <c r="E272" s="60"/>
      <c r="F272" s="60"/>
      <c r="Y272" s="60"/>
      <c r="Z272" s="60"/>
      <c r="AA272" s="60"/>
      <c r="AB272" s="60"/>
    </row>
    <row r="273" spans="4:28" ht="12.75" x14ac:dyDescent="0.2">
      <c r="D273" s="60"/>
      <c r="E273" s="60"/>
      <c r="F273" s="60"/>
      <c r="Y273" s="60"/>
      <c r="Z273" s="60"/>
      <c r="AA273" s="60"/>
      <c r="AB273" s="60"/>
    </row>
    <row r="274" spans="4:28" ht="12.75" x14ac:dyDescent="0.2">
      <c r="D274" s="60"/>
      <c r="E274" s="60"/>
      <c r="F274" s="60"/>
      <c r="Y274" s="60"/>
      <c r="Z274" s="60"/>
      <c r="AA274" s="60"/>
      <c r="AB274" s="60"/>
    </row>
    <row r="275" spans="4:28" ht="12.75" x14ac:dyDescent="0.2">
      <c r="D275" s="60"/>
      <c r="E275" s="60"/>
      <c r="F275" s="60"/>
      <c r="Y275" s="60"/>
      <c r="Z275" s="60"/>
      <c r="AA275" s="60"/>
      <c r="AB275" s="60"/>
    </row>
    <row r="276" spans="4:28" ht="12.75" x14ac:dyDescent="0.2">
      <c r="D276" s="60"/>
      <c r="E276" s="60"/>
      <c r="F276" s="60"/>
      <c r="Y276" s="60"/>
      <c r="Z276" s="60"/>
      <c r="AA276" s="60"/>
      <c r="AB276" s="60"/>
    </row>
    <row r="277" spans="4:28" ht="12.75" x14ac:dyDescent="0.2">
      <c r="D277" s="60"/>
      <c r="E277" s="60"/>
      <c r="F277" s="60"/>
      <c r="Y277" s="60"/>
      <c r="Z277" s="60"/>
      <c r="AA277" s="60"/>
      <c r="AB277" s="60"/>
    </row>
    <row r="278" spans="4:28" ht="12.75" x14ac:dyDescent="0.2">
      <c r="D278" s="60"/>
      <c r="E278" s="60"/>
      <c r="F278" s="60"/>
      <c r="Y278" s="60"/>
      <c r="Z278" s="60"/>
      <c r="AA278" s="60"/>
      <c r="AB278" s="60"/>
    </row>
    <row r="279" spans="4:28" ht="12.75" x14ac:dyDescent="0.2">
      <c r="D279" s="60"/>
      <c r="E279" s="60"/>
      <c r="F279" s="60"/>
      <c r="Y279" s="60"/>
      <c r="Z279" s="60"/>
      <c r="AA279" s="60"/>
      <c r="AB279" s="60"/>
    </row>
    <row r="280" spans="4:28" ht="12.75" x14ac:dyDescent="0.2">
      <c r="D280" s="60"/>
      <c r="E280" s="60"/>
      <c r="F280" s="60"/>
      <c r="Y280" s="60"/>
      <c r="Z280" s="60"/>
      <c r="AA280" s="60"/>
      <c r="AB280" s="60"/>
    </row>
    <row r="281" spans="4:28" ht="12.75" x14ac:dyDescent="0.2">
      <c r="D281" s="60"/>
      <c r="E281" s="60"/>
      <c r="F281" s="60"/>
      <c r="Y281" s="60"/>
      <c r="Z281" s="60"/>
      <c r="AA281" s="60"/>
      <c r="AB281" s="60"/>
    </row>
    <row r="282" spans="4:28" ht="12.75" x14ac:dyDescent="0.2">
      <c r="D282" s="60"/>
      <c r="E282" s="60"/>
      <c r="F282" s="60"/>
      <c r="Y282" s="60"/>
      <c r="Z282" s="60"/>
      <c r="AA282" s="60"/>
      <c r="AB282" s="60"/>
    </row>
    <row r="283" spans="4:28" ht="12.75" x14ac:dyDescent="0.2">
      <c r="D283" s="60"/>
      <c r="E283" s="60"/>
      <c r="F283" s="60"/>
      <c r="Y283" s="60"/>
      <c r="Z283" s="60"/>
      <c r="AA283" s="60"/>
      <c r="AB283" s="60"/>
    </row>
    <row r="284" spans="4:28" ht="12.75" x14ac:dyDescent="0.2">
      <c r="D284" s="60"/>
      <c r="E284" s="60"/>
      <c r="F284" s="60"/>
      <c r="Y284" s="60"/>
      <c r="Z284" s="60"/>
      <c r="AA284" s="60"/>
      <c r="AB284" s="60"/>
    </row>
    <row r="285" spans="4:28" ht="12.75" x14ac:dyDescent="0.2">
      <c r="D285" s="60"/>
      <c r="E285" s="60"/>
      <c r="F285" s="60"/>
      <c r="Y285" s="60"/>
      <c r="Z285" s="60"/>
      <c r="AA285" s="60"/>
      <c r="AB285" s="60"/>
    </row>
    <row r="286" spans="4:28" ht="12.75" x14ac:dyDescent="0.2">
      <c r="D286" s="60"/>
      <c r="E286" s="60"/>
      <c r="F286" s="60"/>
      <c r="Y286" s="60"/>
      <c r="Z286" s="60"/>
      <c r="AA286" s="60"/>
      <c r="AB286" s="60"/>
    </row>
    <row r="287" spans="4:28" ht="12.75" x14ac:dyDescent="0.2">
      <c r="D287" s="60"/>
      <c r="E287" s="60"/>
      <c r="F287" s="60"/>
      <c r="Y287" s="60"/>
      <c r="Z287" s="60"/>
      <c r="AA287" s="60"/>
      <c r="AB287" s="60"/>
    </row>
    <row r="288" spans="4:28" ht="12.75" x14ac:dyDescent="0.2">
      <c r="D288" s="60"/>
      <c r="E288" s="60"/>
      <c r="F288" s="60"/>
      <c r="Y288" s="60"/>
      <c r="Z288" s="60"/>
      <c r="AA288" s="60"/>
      <c r="AB288" s="60"/>
    </row>
    <row r="289" spans="4:28" ht="12.75" x14ac:dyDescent="0.2">
      <c r="D289" s="60"/>
      <c r="E289" s="60"/>
      <c r="F289" s="60"/>
      <c r="Y289" s="60"/>
      <c r="Z289" s="60"/>
      <c r="AA289" s="60"/>
      <c r="AB289" s="60"/>
    </row>
    <row r="290" spans="4:28" ht="12.75" x14ac:dyDescent="0.2">
      <c r="D290" s="60"/>
      <c r="E290" s="60"/>
      <c r="F290" s="60"/>
      <c r="Y290" s="60"/>
      <c r="Z290" s="60"/>
      <c r="AA290" s="60"/>
      <c r="AB290" s="60"/>
    </row>
    <row r="291" spans="4:28" ht="12.75" x14ac:dyDescent="0.2">
      <c r="D291" s="60"/>
      <c r="E291" s="60"/>
      <c r="F291" s="60"/>
      <c r="Y291" s="60"/>
      <c r="Z291" s="60"/>
      <c r="AA291" s="60"/>
      <c r="AB291" s="60"/>
    </row>
    <row r="292" spans="4:28" ht="12.75" x14ac:dyDescent="0.2">
      <c r="D292" s="60"/>
      <c r="E292" s="60"/>
      <c r="F292" s="60"/>
      <c r="Y292" s="60"/>
      <c r="Z292" s="60"/>
      <c r="AA292" s="60"/>
      <c r="AB292" s="60"/>
    </row>
    <row r="293" spans="4:28" ht="12.75" x14ac:dyDescent="0.2">
      <c r="D293" s="60"/>
      <c r="E293" s="60"/>
      <c r="F293" s="60"/>
      <c r="Y293" s="60"/>
      <c r="Z293" s="60"/>
      <c r="AA293" s="60"/>
      <c r="AB293" s="60"/>
    </row>
    <row r="294" spans="4:28" ht="12.75" x14ac:dyDescent="0.2">
      <c r="D294" s="60"/>
      <c r="E294" s="60"/>
      <c r="F294" s="60"/>
      <c r="Y294" s="60"/>
      <c r="Z294" s="60"/>
      <c r="AA294" s="60"/>
      <c r="AB294" s="60"/>
    </row>
    <row r="295" spans="4:28" ht="12.75" x14ac:dyDescent="0.2">
      <c r="D295" s="60"/>
      <c r="E295" s="60"/>
      <c r="F295" s="60"/>
      <c r="Y295" s="60"/>
      <c r="Z295" s="60"/>
      <c r="AA295" s="60"/>
      <c r="AB295" s="60"/>
    </row>
    <row r="296" spans="4:28" ht="12.75" x14ac:dyDescent="0.2">
      <c r="D296" s="60"/>
      <c r="E296" s="60"/>
      <c r="F296" s="60"/>
      <c r="Y296" s="60"/>
      <c r="Z296" s="60"/>
      <c r="AA296" s="60"/>
      <c r="AB296" s="60"/>
    </row>
    <row r="297" spans="4:28" ht="12.75" x14ac:dyDescent="0.2">
      <c r="D297" s="60"/>
      <c r="E297" s="60"/>
      <c r="F297" s="60"/>
      <c r="Y297" s="60"/>
      <c r="Z297" s="60"/>
      <c r="AA297" s="60"/>
      <c r="AB297" s="60"/>
    </row>
    <row r="298" spans="4:28" ht="12.75" x14ac:dyDescent="0.2">
      <c r="D298" s="60"/>
      <c r="E298" s="60"/>
      <c r="F298" s="60"/>
      <c r="Y298" s="60"/>
      <c r="Z298" s="60"/>
      <c r="AA298" s="60"/>
      <c r="AB298" s="60"/>
    </row>
    <row r="299" spans="4:28" ht="12.75" x14ac:dyDescent="0.2">
      <c r="D299" s="60"/>
      <c r="E299" s="60"/>
      <c r="F299" s="60"/>
      <c r="Y299" s="60"/>
      <c r="Z299" s="60"/>
      <c r="AA299" s="60"/>
      <c r="AB299" s="60"/>
    </row>
    <row r="300" spans="4:28" ht="12.75" x14ac:dyDescent="0.2">
      <c r="D300" s="60"/>
      <c r="E300" s="60"/>
      <c r="F300" s="60"/>
      <c r="Y300" s="60"/>
      <c r="Z300" s="60"/>
      <c r="AA300" s="60"/>
      <c r="AB300" s="60"/>
    </row>
    <row r="301" spans="4:28" ht="12.75" x14ac:dyDescent="0.2">
      <c r="D301" s="60"/>
      <c r="E301" s="60"/>
      <c r="F301" s="60"/>
      <c r="Y301" s="60"/>
      <c r="Z301" s="60"/>
      <c r="AA301" s="60"/>
      <c r="AB301" s="60"/>
    </row>
    <row r="302" spans="4:28" ht="12.75" x14ac:dyDescent="0.2">
      <c r="D302" s="60"/>
      <c r="E302" s="60"/>
      <c r="F302" s="60"/>
      <c r="Y302" s="60"/>
      <c r="Z302" s="60"/>
      <c r="AA302" s="60"/>
      <c r="AB302" s="60"/>
    </row>
    <row r="303" spans="4:28" ht="12.75" x14ac:dyDescent="0.2">
      <c r="D303" s="60"/>
      <c r="E303" s="60"/>
      <c r="F303" s="60"/>
      <c r="Y303" s="60"/>
      <c r="Z303" s="60"/>
      <c r="AA303" s="60"/>
      <c r="AB303" s="60"/>
    </row>
    <row r="304" spans="4:28" ht="12.75" x14ac:dyDescent="0.2">
      <c r="D304" s="60"/>
      <c r="E304" s="60"/>
      <c r="F304" s="60"/>
      <c r="Y304" s="60"/>
      <c r="Z304" s="60"/>
      <c r="AA304" s="60"/>
      <c r="AB304" s="60"/>
    </row>
    <row r="305" spans="4:28" ht="12.75" x14ac:dyDescent="0.2">
      <c r="D305" s="60"/>
      <c r="E305" s="60"/>
      <c r="F305" s="60"/>
      <c r="Y305" s="60"/>
      <c r="Z305" s="60"/>
      <c r="AA305" s="60"/>
      <c r="AB305" s="60"/>
    </row>
    <row r="306" spans="4:28" ht="12.75" x14ac:dyDescent="0.2">
      <c r="D306" s="60"/>
      <c r="E306" s="60"/>
      <c r="F306" s="60"/>
      <c r="Y306" s="60"/>
      <c r="Z306" s="60"/>
      <c r="AA306" s="60"/>
      <c r="AB306" s="60"/>
    </row>
    <row r="307" spans="4:28" ht="12.75" x14ac:dyDescent="0.2">
      <c r="D307" s="60"/>
      <c r="E307" s="60"/>
      <c r="F307" s="60"/>
      <c r="Y307" s="60"/>
      <c r="Z307" s="60"/>
      <c r="AA307" s="60"/>
      <c r="AB307" s="60"/>
    </row>
    <row r="308" spans="4:28" ht="12.75" x14ac:dyDescent="0.2">
      <c r="D308" s="60"/>
      <c r="E308" s="60"/>
      <c r="F308" s="60"/>
      <c r="Y308" s="60"/>
      <c r="Z308" s="60"/>
      <c r="AA308" s="60"/>
      <c r="AB308" s="60"/>
    </row>
    <row r="309" spans="4:28" ht="12.75" x14ac:dyDescent="0.2">
      <c r="D309" s="60"/>
      <c r="E309" s="60"/>
      <c r="F309" s="60"/>
      <c r="Y309" s="60"/>
      <c r="Z309" s="60"/>
      <c r="AA309" s="60"/>
      <c r="AB309" s="60"/>
    </row>
    <row r="310" spans="4:28" ht="12.75" x14ac:dyDescent="0.2">
      <c r="D310" s="60"/>
      <c r="E310" s="60"/>
      <c r="F310" s="60"/>
      <c r="Y310" s="60"/>
      <c r="Z310" s="60"/>
      <c r="AA310" s="60"/>
      <c r="AB310" s="60"/>
    </row>
    <row r="311" spans="4:28" ht="12.75" x14ac:dyDescent="0.2">
      <c r="D311" s="60"/>
      <c r="E311" s="60"/>
      <c r="F311" s="60"/>
      <c r="Y311" s="60"/>
      <c r="Z311" s="60"/>
      <c r="AA311" s="60"/>
      <c r="AB311" s="60"/>
    </row>
    <row r="312" spans="4:28" ht="12.75" x14ac:dyDescent="0.2">
      <c r="D312" s="60"/>
      <c r="E312" s="60"/>
      <c r="F312" s="60"/>
      <c r="Y312" s="60"/>
      <c r="Z312" s="60"/>
      <c r="AA312" s="60"/>
      <c r="AB312" s="60"/>
    </row>
    <row r="313" spans="4:28" ht="12.75" x14ac:dyDescent="0.2">
      <c r="D313" s="60"/>
      <c r="E313" s="60"/>
      <c r="F313" s="60"/>
      <c r="Y313" s="60"/>
      <c r="Z313" s="60"/>
      <c r="AA313" s="60"/>
      <c r="AB313" s="60"/>
    </row>
    <row r="314" spans="4:28" ht="12.75" x14ac:dyDescent="0.2">
      <c r="D314" s="60"/>
      <c r="E314" s="60"/>
      <c r="F314" s="60"/>
      <c r="Y314" s="60"/>
      <c r="Z314" s="60"/>
      <c r="AA314" s="60"/>
      <c r="AB314" s="60"/>
    </row>
    <row r="315" spans="4:28" ht="12.75" x14ac:dyDescent="0.2">
      <c r="D315" s="60"/>
      <c r="E315" s="60"/>
      <c r="F315" s="60"/>
      <c r="Y315" s="60"/>
      <c r="Z315" s="60"/>
      <c r="AA315" s="60"/>
      <c r="AB315" s="60"/>
    </row>
    <row r="316" spans="4:28" ht="12.75" x14ac:dyDescent="0.2">
      <c r="D316" s="60"/>
      <c r="E316" s="60"/>
      <c r="F316" s="60"/>
      <c r="Y316" s="60"/>
      <c r="Z316" s="60"/>
      <c r="AA316" s="60"/>
      <c r="AB316" s="60"/>
    </row>
    <row r="317" spans="4:28" ht="12.75" x14ac:dyDescent="0.2">
      <c r="D317" s="60"/>
      <c r="E317" s="60"/>
      <c r="F317" s="60"/>
      <c r="Y317" s="60"/>
      <c r="Z317" s="60"/>
      <c r="AA317" s="60"/>
      <c r="AB317" s="60"/>
    </row>
    <row r="318" spans="4:28" ht="12.75" x14ac:dyDescent="0.2">
      <c r="D318" s="60"/>
      <c r="E318" s="60"/>
      <c r="F318" s="60"/>
      <c r="Y318" s="60"/>
      <c r="Z318" s="60"/>
      <c r="AA318" s="60"/>
      <c r="AB318" s="60"/>
    </row>
    <row r="319" spans="4:28" ht="12.75" x14ac:dyDescent="0.2">
      <c r="D319" s="60"/>
      <c r="E319" s="60"/>
      <c r="F319" s="60"/>
      <c r="Y319" s="60"/>
      <c r="Z319" s="60"/>
      <c r="AA319" s="60"/>
      <c r="AB319" s="60"/>
    </row>
    <row r="320" spans="4:28" ht="12.75" x14ac:dyDescent="0.2">
      <c r="D320" s="60"/>
      <c r="E320" s="60"/>
      <c r="F320" s="60"/>
      <c r="Y320" s="60"/>
      <c r="Z320" s="60"/>
      <c r="AA320" s="60"/>
      <c r="AB320" s="60"/>
    </row>
    <row r="321" spans="4:28" ht="12.75" x14ac:dyDescent="0.2">
      <c r="D321" s="60"/>
      <c r="E321" s="60"/>
      <c r="F321" s="60"/>
      <c r="Y321" s="60"/>
      <c r="Z321" s="60"/>
      <c r="AA321" s="60"/>
      <c r="AB321" s="60"/>
    </row>
    <row r="322" spans="4:28" ht="12.75" x14ac:dyDescent="0.2">
      <c r="D322" s="60"/>
      <c r="E322" s="60"/>
      <c r="F322" s="60"/>
      <c r="Y322" s="60"/>
      <c r="Z322" s="60"/>
      <c r="AA322" s="60"/>
      <c r="AB322" s="60"/>
    </row>
    <row r="323" spans="4:28" ht="12.75" x14ac:dyDescent="0.2">
      <c r="D323" s="60"/>
      <c r="E323" s="60"/>
      <c r="F323" s="60"/>
      <c r="Y323" s="60"/>
      <c r="Z323" s="60"/>
      <c r="AA323" s="60"/>
      <c r="AB323" s="60"/>
    </row>
    <row r="324" spans="4:28" ht="12.75" x14ac:dyDescent="0.2">
      <c r="D324" s="60"/>
      <c r="E324" s="60"/>
      <c r="F324" s="60"/>
      <c r="Y324" s="60"/>
      <c r="Z324" s="60"/>
      <c r="AA324" s="60"/>
      <c r="AB324" s="60"/>
    </row>
    <row r="325" spans="4:28" ht="12.75" x14ac:dyDescent="0.2">
      <c r="D325" s="60"/>
      <c r="E325" s="60"/>
      <c r="F325" s="60"/>
      <c r="Y325" s="60"/>
      <c r="Z325" s="60"/>
      <c r="AA325" s="60"/>
      <c r="AB325" s="60"/>
    </row>
    <row r="326" spans="4:28" ht="12.75" x14ac:dyDescent="0.2">
      <c r="D326" s="60"/>
      <c r="E326" s="60"/>
      <c r="F326" s="60"/>
      <c r="Y326" s="60"/>
      <c r="Z326" s="60"/>
      <c r="AA326" s="60"/>
      <c r="AB326" s="60"/>
    </row>
    <row r="327" spans="4:28" ht="12.75" x14ac:dyDescent="0.2">
      <c r="D327" s="60"/>
      <c r="E327" s="60"/>
      <c r="F327" s="60"/>
      <c r="Y327" s="60"/>
      <c r="Z327" s="60"/>
      <c r="AA327" s="60"/>
      <c r="AB327" s="60"/>
    </row>
    <row r="328" spans="4:28" ht="12.75" x14ac:dyDescent="0.2">
      <c r="D328" s="60"/>
      <c r="E328" s="60"/>
      <c r="F328" s="60"/>
      <c r="Y328" s="60"/>
      <c r="Z328" s="60"/>
      <c r="AA328" s="60"/>
      <c r="AB328" s="60"/>
    </row>
    <row r="329" spans="4:28" ht="12.75" x14ac:dyDescent="0.2">
      <c r="D329" s="60"/>
      <c r="E329" s="60"/>
      <c r="F329" s="60"/>
      <c r="Y329" s="60"/>
      <c r="Z329" s="60"/>
      <c r="AA329" s="60"/>
      <c r="AB329" s="60"/>
    </row>
    <row r="330" spans="4:28" ht="12.75" x14ac:dyDescent="0.2">
      <c r="D330" s="60"/>
      <c r="E330" s="60"/>
      <c r="F330" s="60"/>
      <c r="Y330" s="60"/>
      <c r="Z330" s="60"/>
      <c r="AA330" s="60"/>
      <c r="AB330" s="60"/>
    </row>
    <row r="331" spans="4:28" ht="12.75" x14ac:dyDescent="0.2">
      <c r="D331" s="60"/>
      <c r="E331" s="60"/>
      <c r="F331" s="60"/>
      <c r="Y331" s="60"/>
      <c r="Z331" s="60"/>
      <c r="AA331" s="60"/>
      <c r="AB331" s="60"/>
    </row>
    <row r="332" spans="4:28" ht="12.75" x14ac:dyDescent="0.2">
      <c r="D332" s="60"/>
      <c r="E332" s="60"/>
      <c r="F332" s="60"/>
      <c r="Y332" s="60"/>
      <c r="Z332" s="60"/>
      <c r="AA332" s="60"/>
      <c r="AB332" s="60"/>
    </row>
    <row r="333" spans="4:28" ht="12.75" x14ac:dyDescent="0.2">
      <c r="D333" s="60"/>
      <c r="E333" s="60"/>
      <c r="F333" s="60"/>
      <c r="Y333" s="60"/>
      <c r="Z333" s="60"/>
      <c r="AA333" s="60"/>
      <c r="AB333" s="60"/>
    </row>
    <row r="334" spans="4:28" ht="12.75" x14ac:dyDescent="0.2">
      <c r="D334" s="60"/>
      <c r="E334" s="60"/>
      <c r="F334" s="60"/>
      <c r="Y334" s="60"/>
      <c r="Z334" s="60"/>
      <c r="AA334" s="60"/>
      <c r="AB334" s="60"/>
    </row>
    <row r="335" spans="4:28" ht="12.75" x14ac:dyDescent="0.2">
      <c r="D335" s="60"/>
      <c r="E335" s="60"/>
      <c r="F335" s="60"/>
      <c r="Y335" s="60"/>
      <c r="Z335" s="60"/>
      <c r="AA335" s="60"/>
      <c r="AB335" s="60"/>
    </row>
    <row r="336" spans="4:28" ht="12.75" x14ac:dyDescent="0.2">
      <c r="D336" s="60"/>
      <c r="E336" s="60"/>
      <c r="F336" s="60"/>
      <c r="Y336" s="60"/>
      <c r="Z336" s="60"/>
      <c r="AA336" s="60"/>
      <c r="AB336" s="60"/>
    </row>
    <row r="337" spans="4:28" ht="12.75" x14ac:dyDescent="0.2">
      <c r="D337" s="60"/>
      <c r="E337" s="60"/>
      <c r="F337" s="60"/>
      <c r="Y337" s="60"/>
      <c r="Z337" s="60"/>
      <c r="AA337" s="60"/>
      <c r="AB337" s="60"/>
    </row>
    <row r="338" spans="4:28" ht="12.75" x14ac:dyDescent="0.2">
      <c r="D338" s="60"/>
      <c r="E338" s="60"/>
      <c r="F338" s="60"/>
      <c r="Y338" s="60"/>
      <c r="Z338" s="60"/>
      <c r="AA338" s="60"/>
      <c r="AB338" s="60"/>
    </row>
    <row r="339" spans="4:28" ht="12.75" x14ac:dyDescent="0.2">
      <c r="D339" s="60"/>
      <c r="E339" s="60"/>
      <c r="F339" s="60"/>
      <c r="Y339" s="60"/>
      <c r="Z339" s="60"/>
      <c r="AA339" s="60"/>
      <c r="AB339" s="60"/>
    </row>
    <row r="340" spans="4:28" ht="12.75" x14ac:dyDescent="0.2">
      <c r="D340" s="60"/>
      <c r="E340" s="60"/>
      <c r="F340" s="60"/>
      <c r="Y340" s="60"/>
      <c r="Z340" s="60"/>
      <c r="AA340" s="60"/>
      <c r="AB340" s="60"/>
    </row>
    <row r="341" spans="4:28" ht="12.75" x14ac:dyDescent="0.2">
      <c r="D341" s="60"/>
      <c r="E341" s="60"/>
      <c r="F341" s="60"/>
      <c r="Y341" s="60"/>
      <c r="Z341" s="60"/>
      <c r="AA341" s="60"/>
      <c r="AB341" s="60"/>
    </row>
    <row r="342" spans="4:28" ht="12.75" x14ac:dyDescent="0.2">
      <c r="D342" s="60"/>
      <c r="E342" s="60"/>
      <c r="F342" s="60"/>
      <c r="Y342" s="60"/>
      <c r="Z342" s="60"/>
      <c r="AA342" s="60"/>
      <c r="AB342" s="60"/>
    </row>
    <row r="343" spans="4:28" ht="12.75" x14ac:dyDescent="0.2">
      <c r="D343" s="60"/>
      <c r="E343" s="60"/>
      <c r="F343" s="60"/>
      <c r="Y343" s="60"/>
      <c r="Z343" s="60"/>
      <c r="AA343" s="60"/>
      <c r="AB343" s="60"/>
    </row>
    <row r="344" spans="4:28" ht="12.75" x14ac:dyDescent="0.2">
      <c r="D344" s="60"/>
      <c r="E344" s="60"/>
      <c r="F344" s="60"/>
      <c r="Y344" s="60"/>
      <c r="Z344" s="60"/>
      <c r="AA344" s="60"/>
      <c r="AB344" s="60"/>
    </row>
    <row r="345" spans="4:28" ht="12.75" x14ac:dyDescent="0.2">
      <c r="D345" s="60"/>
      <c r="E345" s="60"/>
      <c r="F345" s="60"/>
      <c r="Y345" s="60"/>
      <c r="Z345" s="60"/>
      <c r="AA345" s="60"/>
      <c r="AB345" s="60"/>
    </row>
    <row r="346" spans="4:28" ht="12.75" x14ac:dyDescent="0.2">
      <c r="D346" s="60"/>
      <c r="E346" s="60"/>
      <c r="F346" s="60"/>
      <c r="Y346" s="60"/>
      <c r="Z346" s="60"/>
      <c r="AA346" s="60"/>
      <c r="AB346" s="60"/>
    </row>
    <row r="347" spans="4:28" ht="12.75" x14ac:dyDescent="0.2">
      <c r="D347" s="60"/>
      <c r="E347" s="60"/>
      <c r="F347" s="60"/>
      <c r="Y347" s="60"/>
      <c r="Z347" s="60"/>
      <c r="AA347" s="60"/>
      <c r="AB347" s="60"/>
    </row>
    <row r="348" spans="4:28" ht="12.75" x14ac:dyDescent="0.2">
      <c r="D348" s="60"/>
      <c r="E348" s="60"/>
      <c r="F348" s="60"/>
      <c r="Y348" s="60"/>
      <c r="Z348" s="60"/>
      <c r="AA348" s="60"/>
      <c r="AB348" s="60"/>
    </row>
    <row r="349" spans="4:28" ht="12.75" x14ac:dyDescent="0.2">
      <c r="D349" s="60"/>
      <c r="E349" s="60"/>
      <c r="F349" s="60"/>
      <c r="Y349" s="60"/>
      <c r="Z349" s="60"/>
      <c r="AA349" s="60"/>
      <c r="AB349" s="60"/>
    </row>
    <row r="350" spans="4:28" ht="12.75" x14ac:dyDescent="0.2">
      <c r="D350" s="60"/>
      <c r="E350" s="60"/>
      <c r="F350" s="60"/>
      <c r="Y350" s="60"/>
      <c r="Z350" s="60"/>
      <c r="AA350" s="60"/>
      <c r="AB350" s="60"/>
    </row>
    <row r="351" spans="4:28" ht="12.75" x14ac:dyDescent="0.2">
      <c r="D351" s="60"/>
      <c r="E351" s="60"/>
      <c r="F351" s="60"/>
      <c r="Y351" s="60"/>
      <c r="Z351" s="60"/>
      <c r="AA351" s="60"/>
      <c r="AB351" s="60"/>
    </row>
    <row r="352" spans="4:28" ht="12.75" x14ac:dyDescent="0.2">
      <c r="D352" s="60"/>
      <c r="E352" s="60"/>
      <c r="F352" s="60"/>
      <c r="Y352" s="60"/>
      <c r="Z352" s="60"/>
      <c r="AA352" s="60"/>
      <c r="AB352" s="60"/>
    </row>
    <row r="353" spans="4:28" ht="12.75" x14ac:dyDescent="0.2">
      <c r="D353" s="60"/>
      <c r="E353" s="60"/>
      <c r="F353" s="60"/>
      <c r="Y353" s="60"/>
      <c r="Z353" s="60"/>
      <c r="AA353" s="60"/>
      <c r="AB353" s="60"/>
    </row>
    <row r="354" spans="4:28" ht="12.75" x14ac:dyDescent="0.2">
      <c r="D354" s="60"/>
      <c r="E354" s="60"/>
      <c r="F354" s="60"/>
      <c r="Y354" s="60"/>
      <c r="Z354" s="60"/>
      <c r="AA354" s="60"/>
      <c r="AB354" s="60"/>
    </row>
    <row r="355" spans="4:28" ht="12.75" x14ac:dyDescent="0.2">
      <c r="D355" s="60"/>
      <c r="E355" s="60"/>
      <c r="F355" s="60"/>
      <c r="Y355" s="60"/>
      <c r="Z355" s="60"/>
      <c r="AA355" s="60"/>
      <c r="AB355" s="60"/>
    </row>
    <row r="356" spans="4:28" ht="12.75" x14ac:dyDescent="0.2">
      <c r="D356" s="60"/>
      <c r="E356" s="60"/>
      <c r="F356" s="60"/>
      <c r="Y356" s="60"/>
      <c r="Z356" s="60"/>
      <c r="AA356" s="60"/>
      <c r="AB356" s="60"/>
    </row>
    <row r="357" spans="4:28" ht="12.75" x14ac:dyDescent="0.2">
      <c r="D357" s="60"/>
      <c r="E357" s="60"/>
      <c r="F357" s="60"/>
      <c r="Y357" s="60"/>
      <c r="Z357" s="60"/>
      <c r="AA357" s="60"/>
      <c r="AB357" s="60"/>
    </row>
    <row r="358" spans="4:28" ht="12.75" x14ac:dyDescent="0.2">
      <c r="D358" s="60"/>
      <c r="E358" s="60"/>
      <c r="F358" s="60"/>
      <c r="Y358" s="60"/>
      <c r="Z358" s="60"/>
      <c r="AA358" s="60"/>
      <c r="AB358" s="60"/>
    </row>
    <row r="359" spans="4:28" ht="12.75" x14ac:dyDescent="0.2">
      <c r="D359" s="60"/>
      <c r="E359" s="60"/>
      <c r="F359" s="60"/>
      <c r="Y359" s="60"/>
      <c r="Z359" s="60"/>
      <c r="AA359" s="60"/>
      <c r="AB359" s="60"/>
    </row>
    <row r="360" spans="4:28" ht="12.75" x14ac:dyDescent="0.2">
      <c r="D360" s="60"/>
      <c r="E360" s="60"/>
      <c r="F360" s="60"/>
      <c r="Y360" s="60"/>
      <c r="Z360" s="60"/>
      <c r="AA360" s="60"/>
      <c r="AB360" s="60"/>
    </row>
    <row r="361" spans="4:28" ht="12.75" x14ac:dyDescent="0.2">
      <c r="D361" s="60"/>
      <c r="E361" s="60"/>
      <c r="F361" s="60"/>
      <c r="Y361" s="60"/>
      <c r="Z361" s="60"/>
      <c r="AA361" s="60"/>
      <c r="AB361" s="60"/>
    </row>
    <row r="362" spans="4:28" ht="12.75" x14ac:dyDescent="0.2">
      <c r="D362" s="60"/>
      <c r="E362" s="60"/>
      <c r="F362" s="60"/>
      <c r="Y362" s="60"/>
      <c r="Z362" s="60"/>
      <c r="AA362" s="60"/>
      <c r="AB362" s="60"/>
    </row>
    <row r="363" spans="4:28" ht="12.75" x14ac:dyDescent="0.2">
      <c r="D363" s="60"/>
      <c r="E363" s="60"/>
      <c r="F363" s="60"/>
      <c r="Y363" s="60"/>
      <c r="Z363" s="60"/>
      <c r="AA363" s="60"/>
      <c r="AB363" s="60"/>
    </row>
    <row r="364" spans="4:28" ht="12.75" x14ac:dyDescent="0.2">
      <c r="D364" s="60"/>
      <c r="E364" s="60"/>
      <c r="F364" s="60"/>
      <c r="Y364" s="60"/>
      <c r="Z364" s="60"/>
      <c r="AA364" s="60"/>
      <c r="AB364" s="60"/>
    </row>
    <row r="365" spans="4:28" ht="12.75" x14ac:dyDescent="0.2">
      <c r="D365" s="60"/>
      <c r="E365" s="60"/>
      <c r="F365" s="60"/>
      <c r="Y365" s="60"/>
      <c r="Z365" s="60"/>
      <c r="AA365" s="60"/>
      <c r="AB365" s="60"/>
    </row>
    <row r="366" spans="4:28" ht="12.75" x14ac:dyDescent="0.2">
      <c r="D366" s="60"/>
      <c r="E366" s="60"/>
      <c r="F366" s="60"/>
      <c r="Y366" s="60"/>
      <c r="Z366" s="60"/>
      <c r="AA366" s="60"/>
      <c r="AB366" s="60"/>
    </row>
    <row r="367" spans="4:28" ht="12.75" x14ac:dyDescent="0.2">
      <c r="D367" s="60"/>
      <c r="E367" s="60"/>
      <c r="F367" s="60"/>
      <c r="Y367" s="60"/>
      <c r="Z367" s="60"/>
      <c r="AA367" s="60"/>
      <c r="AB367" s="60"/>
    </row>
    <row r="368" spans="4:28" ht="12.75" x14ac:dyDescent="0.2">
      <c r="D368" s="60"/>
      <c r="E368" s="60"/>
      <c r="F368" s="60"/>
      <c r="Y368" s="60"/>
      <c r="Z368" s="60"/>
      <c r="AA368" s="60"/>
      <c r="AB368" s="60"/>
    </row>
    <row r="369" spans="4:28" ht="12.75" x14ac:dyDescent="0.2">
      <c r="D369" s="60"/>
      <c r="E369" s="60"/>
      <c r="F369" s="60"/>
      <c r="Y369" s="60"/>
      <c r="Z369" s="60"/>
      <c r="AA369" s="60"/>
      <c r="AB369" s="60"/>
    </row>
    <row r="370" spans="4:28" ht="12.75" x14ac:dyDescent="0.2">
      <c r="D370" s="60"/>
      <c r="E370" s="60"/>
      <c r="F370" s="60"/>
      <c r="Y370" s="60"/>
      <c r="Z370" s="60"/>
      <c r="AA370" s="60"/>
      <c r="AB370" s="60"/>
    </row>
    <row r="371" spans="4:28" ht="12.75" x14ac:dyDescent="0.2">
      <c r="D371" s="60"/>
      <c r="E371" s="60"/>
      <c r="F371" s="60"/>
      <c r="Y371" s="60"/>
      <c r="Z371" s="60"/>
      <c r="AA371" s="60"/>
      <c r="AB371" s="60"/>
    </row>
    <row r="372" spans="4:28" ht="12.75" x14ac:dyDescent="0.2">
      <c r="D372" s="60"/>
      <c r="E372" s="60"/>
      <c r="F372" s="60"/>
      <c r="Y372" s="60"/>
      <c r="Z372" s="60"/>
      <c r="AA372" s="60"/>
      <c r="AB372" s="60"/>
    </row>
    <row r="373" spans="4:28" ht="12.75" x14ac:dyDescent="0.2">
      <c r="D373" s="60"/>
      <c r="E373" s="60"/>
      <c r="F373" s="60"/>
      <c r="Y373" s="60"/>
      <c r="Z373" s="60"/>
      <c r="AA373" s="60"/>
      <c r="AB373" s="60"/>
    </row>
    <row r="374" spans="4:28" ht="12.75" x14ac:dyDescent="0.2">
      <c r="D374" s="60"/>
      <c r="E374" s="60"/>
      <c r="F374" s="60"/>
      <c r="Y374" s="60"/>
      <c r="Z374" s="60"/>
      <c r="AA374" s="60"/>
      <c r="AB374" s="60"/>
    </row>
    <row r="375" spans="4:28" ht="12.75" x14ac:dyDescent="0.2">
      <c r="D375" s="60"/>
      <c r="E375" s="60"/>
      <c r="F375" s="60"/>
      <c r="Y375" s="60"/>
      <c r="Z375" s="60"/>
      <c r="AA375" s="60"/>
      <c r="AB375" s="60"/>
    </row>
    <row r="376" spans="4:28" ht="12.75" x14ac:dyDescent="0.2">
      <c r="D376" s="60"/>
      <c r="E376" s="60"/>
      <c r="F376" s="60"/>
      <c r="Y376" s="60"/>
      <c r="Z376" s="60"/>
      <c r="AA376" s="60"/>
      <c r="AB376" s="60"/>
    </row>
    <row r="377" spans="4:28" ht="12.75" x14ac:dyDescent="0.2">
      <c r="D377" s="60"/>
      <c r="E377" s="60"/>
      <c r="F377" s="60"/>
      <c r="Y377" s="60"/>
      <c r="Z377" s="60"/>
      <c r="AA377" s="60"/>
      <c r="AB377" s="60"/>
    </row>
    <row r="378" spans="4:28" ht="12.75" x14ac:dyDescent="0.2">
      <c r="D378" s="60"/>
      <c r="E378" s="60"/>
      <c r="F378" s="60"/>
      <c r="Y378" s="60"/>
      <c r="Z378" s="60"/>
      <c r="AA378" s="60"/>
      <c r="AB378" s="60"/>
    </row>
    <row r="379" spans="4:28" ht="12.75" x14ac:dyDescent="0.2">
      <c r="D379" s="60"/>
      <c r="E379" s="60"/>
      <c r="F379" s="60"/>
      <c r="Y379" s="60"/>
      <c r="Z379" s="60"/>
      <c r="AA379" s="60"/>
      <c r="AB379" s="60"/>
    </row>
    <row r="380" spans="4:28" ht="12.75" x14ac:dyDescent="0.2">
      <c r="D380" s="60"/>
      <c r="E380" s="60"/>
      <c r="F380" s="60"/>
      <c r="Y380" s="60"/>
      <c r="Z380" s="60"/>
      <c r="AA380" s="60"/>
      <c r="AB380" s="60"/>
    </row>
    <row r="381" spans="4:28" ht="12.75" x14ac:dyDescent="0.2">
      <c r="D381" s="60"/>
      <c r="E381" s="60"/>
      <c r="F381" s="60"/>
      <c r="Y381" s="60"/>
      <c r="Z381" s="60"/>
      <c r="AA381" s="60"/>
      <c r="AB381" s="60"/>
    </row>
    <row r="382" spans="4:28" ht="12.75" x14ac:dyDescent="0.2">
      <c r="D382" s="60"/>
      <c r="E382" s="60"/>
      <c r="F382" s="60"/>
      <c r="Y382" s="60"/>
      <c r="Z382" s="60"/>
      <c r="AA382" s="60"/>
      <c r="AB382" s="60"/>
    </row>
    <row r="383" spans="4:28" ht="12.75" x14ac:dyDescent="0.2">
      <c r="D383" s="60"/>
      <c r="E383" s="60"/>
      <c r="F383" s="60"/>
      <c r="Y383" s="60"/>
      <c r="Z383" s="60"/>
      <c r="AA383" s="60"/>
      <c r="AB383" s="60"/>
    </row>
    <row r="384" spans="4:28" ht="12.75" x14ac:dyDescent="0.2">
      <c r="D384" s="60"/>
      <c r="E384" s="60"/>
      <c r="F384" s="60"/>
      <c r="Y384" s="60"/>
      <c r="Z384" s="60"/>
      <c r="AA384" s="60"/>
      <c r="AB384" s="60"/>
    </row>
    <row r="385" spans="4:28" ht="12.75" x14ac:dyDescent="0.2">
      <c r="D385" s="60"/>
      <c r="E385" s="60"/>
      <c r="F385" s="60"/>
      <c r="Y385" s="60"/>
      <c r="Z385" s="60"/>
      <c r="AA385" s="60"/>
      <c r="AB385" s="60"/>
    </row>
    <row r="386" spans="4:28" ht="12.75" x14ac:dyDescent="0.2">
      <c r="D386" s="60"/>
      <c r="E386" s="60"/>
      <c r="F386" s="60"/>
      <c r="Y386" s="60"/>
      <c r="Z386" s="60"/>
      <c r="AA386" s="60"/>
      <c r="AB386" s="60"/>
    </row>
    <row r="387" spans="4:28" ht="12.75" x14ac:dyDescent="0.2">
      <c r="D387" s="60"/>
      <c r="E387" s="60"/>
      <c r="F387" s="60"/>
      <c r="Y387" s="60"/>
      <c r="Z387" s="60"/>
      <c r="AA387" s="60"/>
      <c r="AB387" s="60"/>
    </row>
    <row r="388" spans="4:28" ht="12.75" x14ac:dyDescent="0.2">
      <c r="D388" s="60"/>
      <c r="E388" s="60"/>
      <c r="F388" s="60"/>
      <c r="Y388" s="60"/>
      <c r="Z388" s="60"/>
      <c r="AA388" s="60"/>
      <c r="AB388" s="60"/>
    </row>
    <row r="389" spans="4:28" ht="12.75" x14ac:dyDescent="0.2">
      <c r="D389" s="60"/>
      <c r="E389" s="60"/>
      <c r="F389" s="60"/>
      <c r="Y389" s="60"/>
      <c r="Z389" s="60"/>
      <c r="AA389" s="60"/>
      <c r="AB389" s="60"/>
    </row>
    <row r="390" spans="4:28" ht="12.75" x14ac:dyDescent="0.2">
      <c r="D390" s="60"/>
      <c r="E390" s="60"/>
      <c r="F390" s="60"/>
      <c r="Y390" s="60"/>
      <c r="Z390" s="60"/>
      <c r="AA390" s="60"/>
      <c r="AB390" s="60"/>
    </row>
    <row r="391" spans="4:28" ht="12.75" x14ac:dyDescent="0.2">
      <c r="D391" s="60"/>
      <c r="E391" s="60"/>
      <c r="F391" s="60"/>
      <c r="Y391" s="60"/>
      <c r="Z391" s="60"/>
      <c r="AA391" s="60"/>
      <c r="AB391" s="60"/>
    </row>
    <row r="392" spans="4:28" ht="12.75" x14ac:dyDescent="0.2">
      <c r="D392" s="60"/>
      <c r="E392" s="60"/>
      <c r="F392" s="60"/>
      <c r="Y392" s="60"/>
      <c r="Z392" s="60"/>
      <c r="AA392" s="60"/>
      <c r="AB392" s="60"/>
    </row>
    <row r="393" spans="4:28" ht="12.75" x14ac:dyDescent="0.2">
      <c r="D393" s="60"/>
      <c r="E393" s="60"/>
      <c r="F393" s="60"/>
      <c r="Y393" s="60"/>
      <c r="Z393" s="60"/>
      <c r="AA393" s="60"/>
      <c r="AB393" s="60"/>
    </row>
    <row r="394" spans="4:28" ht="12.75" x14ac:dyDescent="0.2">
      <c r="D394" s="60"/>
      <c r="E394" s="60"/>
      <c r="F394" s="60"/>
      <c r="Y394" s="60"/>
      <c r="Z394" s="60"/>
      <c r="AA394" s="60"/>
      <c r="AB394" s="60"/>
    </row>
    <row r="395" spans="4:28" ht="12.75" x14ac:dyDescent="0.2">
      <c r="D395" s="60"/>
      <c r="E395" s="60"/>
      <c r="F395" s="60"/>
      <c r="Y395" s="60"/>
      <c r="Z395" s="60"/>
      <c r="AA395" s="60"/>
      <c r="AB395" s="60"/>
    </row>
    <row r="396" spans="4:28" ht="12.75" x14ac:dyDescent="0.2">
      <c r="D396" s="60"/>
      <c r="E396" s="60"/>
      <c r="F396" s="60"/>
      <c r="Y396" s="60"/>
      <c r="Z396" s="60"/>
      <c r="AA396" s="60"/>
      <c r="AB396" s="60"/>
    </row>
    <row r="397" spans="4:28" ht="12.75" x14ac:dyDescent="0.2">
      <c r="D397" s="60"/>
      <c r="E397" s="60"/>
      <c r="F397" s="60"/>
      <c r="Y397" s="60"/>
      <c r="Z397" s="60"/>
      <c r="AA397" s="60"/>
      <c r="AB397" s="60"/>
    </row>
    <row r="398" spans="4:28" ht="12.75" x14ac:dyDescent="0.2">
      <c r="D398" s="60"/>
      <c r="E398" s="60"/>
      <c r="F398" s="60"/>
      <c r="Y398" s="60"/>
      <c r="Z398" s="60"/>
      <c r="AA398" s="60"/>
      <c r="AB398" s="60"/>
    </row>
    <row r="399" spans="4:28" ht="12.75" x14ac:dyDescent="0.2">
      <c r="D399" s="60"/>
      <c r="E399" s="60"/>
      <c r="F399" s="60"/>
      <c r="Y399" s="60"/>
      <c r="Z399" s="60"/>
      <c r="AA399" s="60"/>
      <c r="AB399" s="60"/>
    </row>
    <row r="400" spans="4:28" ht="12.75" x14ac:dyDescent="0.2">
      <c r="D400" s="60"/>
      <c r="E400" s="60"/>
      <c r="F400" s="60"/>
      <c r="Y400" s="60"/>
      <c r="Z400" s="60"/>
      <c r="AA400" s="60"/>
      <c r="AB400" s="60"/>
    </row>
    <row r="401" spans="4:28" ht="12.75" x14ac:dyDescent="0.2">
      <c r="D401" s="60"/>
      <c r="E401" s="60"/>
      <c r="F401" s="60"/>
      <c r="Y401" s="60"/>
      <c r="Z401" s="60"/>
      <c r="AA401" s="60"/>
      <c r="AB401" s="60"/>
    </row>
    <row r="402" spans="4:28" ht="12.75" x14ac:dyDescent="0.2">
      <c r="D402" s="60"/>
      <c r="E402" s="60"/>
      <c r="F402" s="60"/>
      <c r="Y402" s="60"/>
      <c r="Z402" s="60"/>
      <c r="AA402" s="60"/>
      <c r="AB402" s="60"/>
    </row>
    <row r="403" spans="4:28" ht="12.75" x14ac:dyDescent="0.2">
      <c r="D403" s="60"/>
      <c r="E403" s="60"/>
      <c r="F403" s="60"/>
      <c r="Y403" s="60"/>
      <c r="Z403" s="60"/>
      <c r="AA403" s="60"/>
      <c r="AB403" s="60"/>
    </row>
    <row r="404" spans="4:28" ht="12.75" x14ac:dyDescent="0.2">
      <c r="D404" s="60"/>
      <c r="E404" s="60"/>
      <c r="F404" s="60"/>
      <c r="Y404" s="60"/>
      <c r="Z404" s="60"/>
      <c r="AA404" s="60"/>
      <c r="AB404" s="60"/>
    </row>
    <row r="405" spans="4:28" ht="12.75" x14ac:dyDescent="0.2">
      <c r="D405" s="60"/>
      <c r="E405" s="60"/>
      <c r="F405" s="60"/>
      <c r="Y405" s="60"/>
      <c r="Z405" s="60"/>
      <c r="AA405" s="60"/>
      <c r="AB405" s="60"/>
    </row>
    <row r="406" spans="4:28" ht="12.75" x14ac:dyDescent="0.2">
      <c r="D406" s="60"/>
      <c r="E406" s="60"/>
      <c r="F406" s="60"/>
      <c r="Y406" s="60"/>
      <c r="Z406" s="60"/>
      <c r="AA406" s="60"/>
      <c r="AB406" s="60"/>
    </row>
    <row r="407" spans="4:28" ht="12.75" x14ac:dyDescent="0.2">
      <c r="D407" s="60"/>
      <c r="E407" s="60"/>
      <c r="F407" s="60"/>
      <c r="Y407" s="60"/>
      <c r="Z407" s="60"/>
      <c r="AA407" s="60"/>
      <c r="AB407" s="60"/>
    </row>
    <row r="408" spans="4:28" ht="12.75" x14ac:dyDescent="0.2">
      <c r="D408" s="60"/>
      <c r="E408" s="60"/>
      <c r="F408" s="60"/>
      <c r="Y408" s="60"/>
      <c r="Z408" s="60"/>
      <c r="AA408" s="60"/>
      <c r="AB408" s="60"/>
    </row>
    <row r="409" spans="4:28" ht="12.75" x14ac:dyDescent="0.2">
      <c r="D409" s="60"/>
      <c r="E409" s="60"/>
      <c r="F409" s="60"/>
      <c r="Y409" s="60"/>
      <c r="Z409" s="60"/>
      <c r="AA409" s="60"/>
      <c r="AB409" s="60"/>
    </row>
    <row r="410" spans="4:28" ht="12.75" x14ac:dyDescent="0.2">
      <c r="D410" s="60"/>
      <c r="E410" s="60"/>
      <c r="F410" s="60"/>
      <c r="Y410" s="60"/>
      <c r="Z410" s="60"/>
      <c r="AA410" s="60"/>
      <c r="AB410" s="60"/>
    </row>
    <row r="411" spans="4:28" ht="12.75" x14ac:dyDescent="0.2">
      <c r="D411" s="60"/>
      <c r="E411" s="60"/>
      <c r="F411" s="60"/>
      <c r="Y411" s="60"/>
      <c r="Z411" s="60"/>
      <c r="AA411" s="60"/>
      <c r="AB411" s="60"/>
    </row>
    <row r="412" spans="4:28" ht="12.75" x14ac:dyDescent="0.2">
      <c r="D412" s="60"/>
      <c r="E412" s="60"/>
      <c r="F412" s="60"/>
      <c r="Y412" s="60"/>
      <c r="Z412" s="60"/>
      <c r="AA412" s="60"/>
      <c r="AB412" s="60"/>
    </row>
    <row r="413" spans="4:28" ht="12.75" x14ac:dyDescent="0.2">
      <c r="D413" s="60"/>
      <c r="E413" s="60"/>
      <c r="F413" s="60"/>
      <c r="Y413" s="60"/>
      <c r="Z413" s="60"/>
      <c r="AA413" s="60"/>
      <c r="AB413" s="60"/>
    </row>
    <row r="414" spans="4:28" ht="12.75" x14ac:dyDescent="0.2">
      <c r="D414" s="60"/>
      <c r="E414" s="60"/>
      <c r="F414" s="60"/>
      <c r="Y414" s="60"/>
      <c r="Z414" s="60"/>
      <c r="AA414" s="60"/>
      <c r="AB414" s="60"/>
    </row>
    <row r="415" spans="4:28" ht="12.75" x14ac:dyDescent="0.2">
      <c r="D415" s="60"/>
      <c r="E415" s="60"/>
      <c r="F415" s="60"/>
      <c r="Y415" s="60"/>
      <c r="Z415" s="60"/>
      <c r="AA415" s="60"/>
      <c r="AB415" s="60"/>
    </row>
    <row r="416" spans="4:28" ht="12.75" x14ac:dyDescent="0.2">
      <c r="D416" s="60"/>
      <c r="E416" s="60"/>
      <c r="F416" s="60"/>
      <c r="Y416" s="60"/>
      <c r="Z416" s="60"/>
      <c r="AA416" s="60"/>
      <c r="AB416" s="60"/>
    </row>
    <row r="417" spans="4:28" ht="12.75" x14ac:dyDescent="0.2">
      <c r="D417" s="60"/>
      <c r="E417" s="60"/>
      <c r="F417" s="60"/>
      <c r="Y417" s="60"/>
      <c r="Z417" s="60"/>
      <c r="AA417" s="60"/>
      <c r="AB417" s="60"/>
    </row>
    <row r="418" spans="4:28" ht="12.75" x14ac:dyDescent="0.2">
      <c r="D418" s="60"/>
      <c r="E418" s="60"/>
      <c r="F418" s="60"/>
      <c r="Y418" s="60"/>
      <c r="Z418" s="60"/>
      <c r="AA418" s="60"/>
      <c r="AB418" s="60"/>
    </row>
    <row r="419" spans="4:28" ht="12.75" x14ac:dyDescent="0.2">
      <c r="D419" s="60"/>
      <c r="E419" s="60"/>
      <c r="F419" s="60"/>
      <c r="Y419" s="60"/>
      <c r="Z419" s="60"/>
      <c r="AA419" s="60"/>
      <c r="AB419" s="60"/>
    </row>
    <row r="420" spans="4:28" ht="12.75" x14ac:dyDescent="0.2">
      <c r="D420" s="60"/>
      <c r="E420" s="60"/>
      <c r="F420" s="60"/>
      <c r="Y420" s="60"/>
      <c r="Z420" s="60"/>
      <c r="AA420" s="60"/>
      <c r="AB420" s="60"/>
    </row>
    <row r="421" spans="4:28" ht="12.75" x14ac:dyDescent="0.2">
      <c r="D421" s="60"/>
      <c r="E421" s="60"/>
      <c r="F421" s="60"/>
      <c r="Y421" s="60"/>
      <c r="Z421" s="60"/>
      <c r="AA421" s="60"/>
      <c r="AB421" s="60"/>
    </row>
    <row r="422" spans="4:28" ht="12.75" x14ac:dyDescent="0.2">
      <c r="D422" s="60"/>
      <c r="E422" s="60"/>
      <c r="F422" s="60"/>
      <c r="Y422" s="60"/>
      <c r="Z422" s="60"/>
      <c r="AA422" s="60"/>
      <c r="AB422" s="60"/>
    </row>
    <row r="423" spans="4:28" ht="12.75" x14ac:dyDescent="0.2">
      <c r="D423" s="60"/>
      <c r="E423" s="60"/>
      <c r="F423" s="60"/>
      <c r="Y423" s="60"/>
      <c r="Z423" s="60"/>
      <c r="AA423" s="60"/>
      <c r="AB423" s="60"/>
    </row>
    <row r="424" spans="4:28" ht="12.75" x14ac:dyDescent="0.2">
      <c r="D424" s="60"/>
      <c r="E424" s="60"/>
      <c r="F424" s="60"/>
      <c r="Y424" s="60"/>
      <c r="Z424" s="60"/>
      <c r="AA424" s="60"/>
      <c r="AB424" s="60"/>
    </row>
    <row r="425" spans="4:28" ht="12.75" x14ac:dyDescent="0.2">
      <c r="D425" s="60"/>
      <c r="E425" s="60"/>
      <c r="F425" s="60"/>
      <c r="Y425" s="60"/>
      <c r="Z425" s="60"/>
      <c r="AA425" s="60"/>
      <c r="AB425" s="60"/>
    </row>
    <row r="426" spans="4:28" ht="12.75" x14ac:dyDescent="0.2">
      <c r="D426" s="60"/>
      <c r="E426" s="60"/>
      <c r="F426" s="60"/>
      <c r="Y426" s="60"/>
      <c r="Z426" s="60"/>
      <c r="AA426" s="60"/>
      <c r="AB426" s="60"/>
    </row>
    <row r="427" spans="4:28" ht="12.75" x14ac:dyDescent="0.2">
      <c r="D427" s="60"/>
      <c r="E427" s="60"/>
      <c r="F427" s="60"/>
      <c r="Y427" s="60"/>
      <c r="Z427" s="60"/>
      <c r="AA427" s="60"/>
      <c r="AB427" s="60"/>
    </row>
    <row r="428" spans="4:28" ht="12.75" x14ac:dyDescent="0.2">
      <c r="D428" s="60"/>
      <c r="E428" s="60"/>
      <c r="F428" s="60"/>
      <c r="Y428" s="60"/>
      <c r="Z428" s="60"/>
      <c r="AA428" s="60"/>
      <c r="AB428" s="60"/>
    </row>
    <row r="429" spans="4:28" ht="12.75" x14ac:dyDescent="0.2">
      <c r="D429" s="60"/>
      <c r="E429" s="60"/>
      <c r="F429" s="60"/>
      <c r="Y429" s="60"/>
      <c r="Z429" s="60"/>
      <c r="AA429" s="60"/>
      <c r="AB429" s="60"/>
    </row>
    <row r="430" spans="4:28" ht="12.75" x14ac:dyDescent="0.2">
      <c r="D430" s="60"/>
      <c r="E430" s="60"/>
      <c r="F430" s="60"/>
      <c r="Y430" s="60"/>
      <c r="Z430" s="60"/>
      <c r="AA430" s="60"/>
      <c r="AB430" s="60"/>
    </row>
    <row r="431" spans="4:28" ht="12.75" x14ac:dyDescent="0.2">
      <c r="D431" s="60"/>
      <c r="E431" s="60"/>
      <c r="F431" s="60"/>
      <c r="Y431" s="60"/>
      <c r="Z431" s="60"/>
      <c r="AA431" s="60"/>
      <c r="AB431" s="60"/>
    </row>
    <row r="432" spans="4:28" ht="12.75" x14ac:dyDescent="0.2">
      <c r="D432" s="60"/>
      <c r="E432" s="60"/>
      <c r="F432" s="60"/>
      <c r="Y432" s="60"/>
      <c r="Z432" s="60"/>
      <c r="AA432" s="60"/>
      <c r="AB432" s="60"/>
    </row>
    <row r="433" spans="4:28" ht="12.75" x14ac:dyDescent="0.2">
      <c r="D433" s="60"/>
      <c r="E433" s="60"/>
      <c r="F433" s="60"/>
      <c r="Y433" s="60"/>
      <c r="Z433" s="60"/>
      <c r="AA433" s="60"/>
      <c r="AB433" s="60"/>
    </row>
    <row r="434" spans="4:28" ht="12.75" x14ac:dyDescent="0.2">
      <c r="D434" s="60"/>
      <c r="E434" s="60"/>
      <c r="F434" s="60"/>
      <c r="Y434" s="60"/>
      <c r="Z434" s="60"/>
      <c r="AA434" s="60"/>
      <c r="AB434" s="60"/>
    </row>
    <row r="435" spans="4:28" ht="12.75" x14ac:dyDescent="0.2">
      <c r="D435" s="60"/>
      <c r="E435" s="60"/>
      <c r="F435" s="60"/>
      <c r="Y435" s="60"/>
      <c r="Z435" s="60"/>
      <c r="AA435" s="60"/>
      <c r="AB435" s="60"/>
    </row>
    <row r="436" spans="4:28" ht="12.75" x14ac:dyDescent="0.2">
      <c r="D436" s="60"/>
      <c r="E436" s="60"/>
      <c r="F436" s="60"/>
      <c r="Y436" s="60"/>
      <c r="Z436" s="60"/>
      <c r="AA436" s="60"/>
      <c r="AB436" s="60"/>
    </row>
    <row r="437" spans="4:28" ht="12.75" x14ac:dyDescent="0.2">
      <c r="D437" s="60"/>
      <c r="E437" s="60"/>
      <c r="F437" s="60"/>
      <c r="Y437" s="60"/>
      <c r="Z437" s="60"/>
      <c r="AA437" s="60"/>
      <c r="AB437" s="60"/>
    </row>
    <row r="438" spans="4:28" ht="12.75" x14ac:dyDescent="0.2">
      <c r="D438" s="60"/>
      <c r="E438" s="60"/>
      <c r="F438" s="60"/>
      <c r="Y438" s="60"/>
      <c r="Z438" s="60"/>
      <c r="AA438" s="60"/>
      <c r="AB438" s="60"/>
    </row>
    <row r="439" spans="4:28" ht="12.75" x14ac:dyDescent="0.2">
      <c r="D439" s="60"/>
      <c r="E439" s="60"/>
      <c r="F439" s="60"/>
      <c r="Y439" s="60"/>
      <c r="Z439" s="60"/>
      <c r="AA439" s="60"/>
      <c r="AB439" s="60"/>
    </row>
    <row r="440" spans="4:28" ht="12.75" x14ac:dyDescent="0.2">
      <c r="D440" s="60"/>
      <c r="E440" s="60"/>
      <c r="F440" s="60"/>
      <c r="Y440" s="60"/>
      <c r="Z440" s="60"/>
      <c r="AA440" s="60"/>
      <c r="AB440" s="60"/>
    </row>
    <row r="441" spans="4:28" ht="12.75" x14ac:dyDescent="0.2">
      <c r="D441" s="60"/>
      <c r="E441" s="60"/>
      <c r="F441" s="60"/>
      <c r="Y441" s="60"/>
      <c r="Z441" s="60"/>
      <c r="AA441" s="60"/>
      <c r="AB441" s="60"/>
    </row>
    <row r="442" spans="4:28" ht="12.75" x14ac:dyDescent="0.2">
      <c r="D442" s="60"/>
      <c r="E442" s="60"/>
      <c r="F442" s="60"/>
      <c r="Y442" s="60"/>
      <c r="Z442" s="60"/>
      <c r="AA442" s="60"/>
      <c r="AB442" s="60"/>
    </row>
    <row r="443" spans="4:28" ht="12.75" x14ac:dyDescent="0.2">
      <c r="D443" s="60"/>
      <c r="E443" s="60"/>
      <c r="F443" s="60"/>
      <c r="Y443" s="60"/>
      <c r="Z443" s="60"/>
      <c r="AA443" s="60"/>
      <c r="AB443" s="60"/>
    </row>
    <row r="444" spans="4:28" ht="12.75" x14ac:dyDescent="0.2">
      <c r="D444" s="60"/>
      <c r="E444" s="60"/>
      <c r="F444" s="60"/>
      <c r="Y444" s="60"/>
      <c r="Z444" s="60"/>
      <c r="AA444" s="60"/>
      <c r="AB444" s="60"/>
    </row>
    <row r="445" spans="4:28" ht="12.75" x14ac:dyDescent="0.2">
      <c r="D445" s="60"/>
      <c r="E445" s="60"/>
      <c r="F445" s="60"/>
      <c r="Y445" s="60"/>
      <c r="Z445" s="60"/>
      <c r="AA445" s="60"/>
      <c r="AB445" s="60"/>
    </row>
    <row r="446" spans="4:28" ht="12.75" x14ac:dyDescent="0.2">
      <c r="D446" s="60"/>
      <c r="E446" s="60"/>
      <c r="F446" s="60"/>
      <c r="Y446" s="60"/>
      <c r="Z446" s="60"/>
      <c r="AA446" s="60"/>
      <c r="AB446" s="60"/>
    </row>
    <row r="447" spans="4:28" ht="12.75" x14ac:dyDescent="0.2">
      <c r="D447" s="60"/>
      <c r="E447" s="60"/>
      <c r="F447" s="60"/>
      <c r="Y447" s="60"/>
      <c r="Z447" s="60"/>
      <c r="AA447" s="60"/>
      <c r="AB447" s="60"/>
    </row>
    <row r="448" spans="4:28" ht="12.75" x14ac:dyDescent="0.2">
      <c r="D448" s="60"/>
      <c r="E448" s="60"/>
      <c r="F448" s="60"/>
      <c r="Y448" s="60"/>
      <c r="Z448" s="60"/>
      <c r="AA448" s="60"/>
      <c r="AB448" s="60"/>
    </row>
    <row r="449" spans="4:28" ht="12.75" x14ac:dyDescent="0.2">
      <c r="D449" s="60"/>
      <c r="E449" s="60"/>
      <c r="F449" s="60"/>
      <c r="Y449" s="60"/>
      <c r="Z449" s="60"/>
      <c r="AA449" s="60"/>
      <c r="AB449" s="60"/>
    </row>
    <row r="450" spans="4:28" ht="12.75" x14ac:dyDescent="0.2">
      <c r="D450" s="60"/>
      <c r="E450" s="60"/>
      <c r="F450" s="60"/>
      <c r="Y450" s="60"/>
      <c r="Z450" s="60"/>
      <c r="AA450" s="60"/>
      <c r="AB450" s="60"/>
    </row>
    <row r="451" spans="4:28" ht="12.75" x14ac:dyDescent="0.2">
      <c r="D451" s="60"/>
      <c r="E451" s="60"/>
      <c r="F451" s="60"/>
      <c r="Y451" s="60"/>
      <c r="Z451" s="60"/>
      <c r="AA451" s="60"/>
      <c r="AB451" s="60"/>
    </row>
    <row r="452" spans="4:28" ht="12.75" x14ac:dyDescent="0.2">
      <c r="D452" s="60"/>
      <c r="E452" s="60"/>
      <c r="F452" s="60"/>
      <c r="Y452" s="60"/>
      <c r="Z452" s="60"/>
      <c r="AA452" s="60"/>
      <c r="AB452" s="60"/>
    </row>
    <row r="453" spans="4:28" ht="12.75" x14ac:dyDescent="0.2">
      <c r="D453" s="60"/>
      <c r="E453" s="60"/>
      <c r="F453" s="60"/>
      <c r="Y453" s="60"/>
      <c r="Z453" s="60"/>
      <c r="AA453" s="60"/>
      <c r="AB453" s="60"/>
    </row>
    <row r="454" spans="4:28" ht="12.75" x14ac:dyDescent="0.2">
      <c r="D454" s="60"/>
      <c r="E454" s="60"/>
      <c r="F454" s="60"/>
      <c r="Y454" s="60"/>
      <c r="Z454" s="60"/>
      <c r="AA454" s="60"/>
      <c r="AB454" s="60"/>
    </row>
    <row r="455" spans="4:28" ht="12.75" x14ac:dyDescent="0.2">
      <c r="D455" s="60"/>
      <c r="E455" s="60"/>
      <c r="F455" s="60"/>
      <c r="Y455" s="60"/>
      <c r="Z455" s="60"/>
      <c r="AA455" s="60"/>
      <c r="AB455" s="60"/>
    </row>
    <row r="456" spans="4:28" ht="12.75" x14ac:dyDescent="0.2">
      <c r="D456" s="60"/>
      <c r="E456" s="60"/>
      <c r="F456" s="60"/>
      <c r="Y456" s="60"/>
      <c r="Z456" s="60"/>
      <c r="AA456" s="60"/>
      <c r="AB456" s="60"/>
    </row>
    <row r="457" spans="4:28" ht="12.75" x14ac:dyDescent="0.2">
      <c r="D457" s="60"/>
      <c r="E457" s="60"/>
      <c r="F457" s="60"/>
      <c r="Y457" s="60"/>
      <c r="Z457" s="60"/>
      <c r="AA457" s="60"/>
      <c r="AB457" s="60"/>
    </row>
    <row r="458" spans="4:28" ht="12.75" x14ac:dyDescent="0.2">
      <c r="D458" s="60"/>
      <c r="E458" s="60"/>
      <c r="F458" s="60"/>
      <c r="Y458" s="60"/>
      <c r="Z458" s="60"/>
      <c r="AA458" s="60"/>
      <c r="AB458" s="60"/>
    </row>
    <row r="459" spans="4:28" ht="12.75" x14ac:dyDescent="0.2">
      <c r="D459" s="60"/>
      <c r="E459" s="60"/>
      <c r="F459" s="60"/>
      <c r="Y459" s="60"/>
      <c r="Z459" s="60"/>
      <c r="AA459" s="60"/>
      <c r="AB459" s="60"/>
    </row>
    <row r="460" spans="4:28" ht="12.75" x14ac:dyDescent="0.2">
      <c r="D460" s="60"/>
      <c r="E460" s="60"/>
      <c r="F460" s="60"/>
      <c r="Y460" s="60"/>
      <c r="Z460" s="60"/>
      <c r="AA460" s="60"/>
      <c r="AB460" s="60"/>
    </row>
    <row r="461" spans="4:28" ht="12.75" x14ac:dyDescent="0.2">
      <c r="D461" s="60"/>
      <c r="E461" s="60"/>
      <c r="F461" s="60"/>
      <c r="Y461" s="60"/>
      <c r="Z461" s="60"/>
      <c r="AA461" s="60"/>
      <c r="AB461" s="60"/>
    </row>
    <row r="462" spans="4:28" ht="12.75" x14ac:dyDescent="0.2">
      <c r="D462" s="60"/>
      <c r="E462" s="60"/>
      <c r="F462" s="60"/>
      <c r="Y462" s="60"/>
      <c r="Z462" s="60"/>
      <c r="AA462" s="60"/>
      <c r="AB462" s="60"/>
    </row>
    <row r="463" spans="4:28" ht="12.75" x14ac:dyDescent="0.2">
      <c r="D463" s="60"/>
      <c r="E463" s="60"/>
      <c r="F463" s="60"/>
      <c r="Y463" s="60"/>
      <c r="Z463" s="60"/>
      <c r="AA463" s="60"/>
      <c r="AB463" s="60"/>
    </row>
    <row r="464" spans="4:28" ht="12.75" x14ac:dyDescent="0.2">
      <c r="D464" s="60"/>
      <c r="E464" s="60"/>
      <c r="F464" s="60"/>
      <c r="Y464" s="60"/>
      <c r="Z464" s="60"/>
      <c r="AA464" s="60"/>
      <c r="AB464" s="60"/>
    </row>
    <row r="465" spans="4:28" ht="12.75" x14ac:dyDescent="0.2">
      <c r="D465" s="60"/>
      <c r="E465" s="60"/>
      <c r="F465" s="60"/>
      <c r="Y465" s="60"/>
      <c r="Z465" s="60"/>
      <c r="AA465" s="60"/>
      <c r="AB465" s="60"/>
    </row>
    <row r="466" spans="4:28" ht="12.75" x14ac:dyDescent="0.2">
      <c r="D466" s="60"/>
      <c r="E466" s="60"/>
      <c r="F466" s="60"/>
      <c r="Y466" s="60"/>
      <c r="Z466" s="60"/>
      <c r="AA466" s="60"/>
      <c r="AB466" s="60"/>
    </row>
    <row r="467" spans="4:28" ht="12.75" x14ac:dyDescent="0.2">
      <c r="D467" s="60"/>
      <c r="E467" s="60"/>
      <c r="F467" s="60"/>
      <c r="Y467" s="60"/>
      <c r="Z467" s="60"/>
      <c r="AA467" s="60"/>
      <c r="AB467" s="60"/>
    </row>
    <row r="468" spans="4:28" ht="12.75" x14ac:dyDescent="0.2">
      <c r="D468" s="60"/>
      <c r="E468" s="60"/>
      <c r="F468" s="60"/>
      <c r="Y468" s="60"/>
      <c r="Z468" s="60"/>
      <c r="AA468" s="60"/>
      <c r="AB468" s="60"/>
    </row>
    <row r="469" spans="4:28" ht="12.75" x14ac:dyDescent="0.2">
      <c r="D469" s="60"/>
      <c r="E469" s="60"/>
      <c r="F469" s="60"/>
      <c r="Y469" s="60"/>
      <c r="Z469" s="60"/>
      <c r="AA469" s="60"/>
      <c r="AB469" s="60"/>
    </row>
    <row r="470" spans="4:28" ht="12.75" x14ac:dyDescent="0.2">
      <c r="D470" s="60"/>
      <c r="E470" s="60"/>
      <c r="F470" s="60"/>
      <c r="Y470" s="60"/>
      <c r="Z470" s="60"/>
      <c r="AA470" s="60"/>
      <c r="AB470" s="60"/>
    </row>
    <row r="471" spans="4:28" ht="12.75" x14ac:dyDescent="0.2">
      <c r="D471" s="60"/>
      <c r="E471" s="60"/>
      <c r="F471" s="60"/>
      <c r="Y471" s="60"/>
      <c r="Z471" s="60"/>
      <c r="AA471" s="60"/>
      <c r="AB471" s="60"/>
    </row>
    <row r="472" spans="4:28" ht="12.75" x14ac:dyDescent="0.2">
      <c r="D472" s="60"/>
      <c r="E472" s="60"/>
      <c r="F472" s="60"/>
      <c r="Y472" s="60"/>
      <c r="Z472" s="60"/>
      <c r="AA472" s="60"/>
      <c r="AB472" s="60"/>
    </row>
    <row r="473" spans="4:28" ht="12.75" x14ac:dyDescent="0.2">
      <c r="D473" s="60"/>
      <c r="E473" s="60"/>
      <c r="F473" s="60"/>
      <c r="Y473" s="60"/>
      <c r="Z473" s="60"/>
      <c r="AA473" s="60"/>
      <c r="AB473" s="60"/>
    </row>
    <row r="474" spans="4:28" ht="12.75" x14ac:dyDescent="0.2">
      <c r="D474" s="60"/>
      <c r="E474" s="60"/>
      <c r="F474" s="60"/>
      <c r="Y474" s="60"/>
      <c r="Z474" s="60"/>
      <c r="AA474" s="60"/>
      <c r="AB474" s="60"/>
    </row>
    <row r="475" spans="4:28" ht="12.75" x14ac:dyDescent="0.2">
      <c r="D475" s="60"/>
      <c r="E475" s="60"/>
      <c r="F475" s="60"/>
      <c r="Y475" s="60"/>
      <c r="Z475" s="60"/>
      <c r="AA475" s="60"/>
      <c r="AB475" s="60"/>
    </row>
    <row r="476" spans="4:28" ht="12.75" x14ac:dyDescent="0.2">
      <c r="D476" s="60"/>
      <c r="E476" s="60"/>
      <c r="F476" s="60"/>
      <c r="Y476" s="60"/>
      <c r="Z476" s="60"/>
      <c r="AA476" s="60"/>
      <c r="AB476" s="60"/>
    </row>
    <row r="477" spans="4:28" ht="12.75" x14ac:dyDescent="0.2">
      <c r="D477" s="60"/>
      <c r="E477" s="60"/>
      <c r="F477" s="60"/>
      <c r="Y477" s="60"/>
      <c r="Z477" s="60"/>
      <c r="AA477" s="60"/>
      <c r="AB477" s="60"/>
    </row>
    <row r="478" spans="4:28" ht="12.75" x14ac:dyDescent="0.2">
      <c r="D478" s="60"/>
      <c r="E478" s="60"/>
      <c r="F478" s="60"/>
      <c r="Y478" s="60"/>
      <c r="Z478" s="60"/>
      <c r="AA478" s="60"/>
      <c r="AB478" s="60"/>
    </row>
    <row r="479" spans="4:28" ht="12.75" x14ac:dyDescent="0.2">
      <c r="D479" s="60"/>
      <c r="E479" s="60"/>
      <c r="F479" s="60"/>
      <c r="Y479" s="60"/>
      <c r="Z479" s="60"/>
      <c r="AA479" s="60"/>
      <c r="AB479" s="60"/>
    </row>
    <row r="480" spans="4:28" ht="12.75" x14ac:dyDescent="0.2">
      <c r="D480" s="60"/>
      <c r="E480" s="60"/>
      <c r="F480" s="60"/>
      <c r="Y480" s="60"/>
      <c r="Z480" s="60"/>
      <c r="AA480" s="60"/>
      <c r="AB480" s="60"/>
    </row>
    <row r="481" spans="4:28" ht="12.75" x14ac:dyDescent="0.2">
      <c r="D481" s="60"/>
      <c r="E481" s="60"/>
      <c r="F481" s="60"/>
      <c r="Y481" s="60"/>
      <c r="Z481" s="60"/>
      <c r="AA481" s="60"/>
      <c r="AB481" s="60"/>
    </row>
    <row r="482" spans="4:28" ht="12.75" x14ac:dyDescent="0.2">
      <c r="D482" s="60"/>
      <c r="E482" s="60"/>
      <c r="F482" s="60"/>
      <c r="Y482" s="60"/>
      <c r="Z482" s="60"/>
      <c r="AA482" s="60"/>
      <c r="AB482" s="60"/>
    </row>
    <row r="483" spans="4:28" ht="12.75" x14ac:dyDescent="0.2">
      <c r="D483" s="60"/>
      <c r="E483" s="60"/>
      <c r="F483" s="60"/>
      <c r="Y483" s="60"/>
      <c r="Z483" s="60"/>
      <c r="AA483" s="60"/>
      <c r="AB483" s="60"/>
    </row>
    <row r="484" spans="4:28" ht="12.75" x14ac:dyDescent="0.2">
      <c r="D484" s="60"/>
      <c r="E484" s="60"/>
      <c r="F484" s="60"/>
      <c r="Y484" s="60"/>
      <c r="Z484" s="60"/>
      <c r="AA484" s="60"/>
      <c r="AB484" s="60"/>
    </row>
    <row r="485" spans="4:28" ht="12.75" x14ac:dyDescent="0.2">
      <c r="D485" s="60"/>
      <c r="E485" s="60"/>
      <c r="F485" s="60"/>
      <c r="Y485" s="60"/>
      <c r="Z485" s="60"/>
      <c r="AA485" s="60"/>
      <c r="AB485" s="60"/>
    </row>
    <row r="486" spans="4:28" ht="12.75" x14ac:dyDescent="0.2">
      <c r="D486" s="60"/>
      <c r="E486" s="60"/>
      <c r="F486" s="60"/>
      <c r="Y486" s="60"/>
      <c r="Z486" s="60"/>
      <c r="AA486" s="60"/>
      <c r="AB486" s="60"/>
    </row>
    <row r="487" spans="4:28" ht="12.75" x14ac:dyDescent="0.2">
      <c r="D487" s="60"/>
      <c r="E487" s="60"/>
      <c r="F487" s="60"/>
      <c r="Y487" s="60"/>
      <c r="Z487" s="60"/>
      <c r="AA487" s="60"/>
      <c r="AB487" s="60"/>
    </row>
    <row r="488" spans="4:28" ht="12.75" x14ac:dyDescent="0.2">
      <c r="D488" s="60"/>
      <c r="E488" s="60"/>
      <c r="F488" s="60"/>
      <c r="Y488" s="60"/>
      <c r="Z488" s="60"/>
      <c r="AA488" s="60"/>
      <c r="AB488" s="60"/>
    </row>
    <row r="489" spans="4:28" ht="12.75" x14ac:dyDescent="0.2">
      <c r="D489" s="60"/>
      <c r="E489" s="60"/>
      <c r="F489" s="60"/>
      <c r="Y489" s="60"/>
      <c r="Z489" s="60"/>
      <c r="AA489" s="60"/>
      <c r="AB489" s="60"/>
    </row>
    <row r="490" spans="4:28" ht="12.75" x14ac:dyDescent="0.2">
      <c r="D490" s="60"/>
      <c r="E490" s="60"/>
      <c r="F490" s="60"/>
      <c r="Y490" s="60"/>
      <c r="Z490" s="60"/>
      <c r="AA490" s="60"/>
      <c r="AB490" s="60"/>
    </row>
    <row r="491" spans="4:28" ht="12.75" x14ac:dyDescent="0.2">
      <c r="D491" s="60"/>
      <c r="E491" s="60"/>
      <c r="F491" s="60"/>
      <c r="Y491" s="60"/>
      <c r="Z491" s="60"/>
      <c r="AA491" s="60"/>
      <c r="AB491" s="60"/>
    </row>
    <row r="492" spans="4:28" ht="12.75" x14ac:dyDescent="0.2">
      <c r="D492" s="60"/>
      <c r="E492" s="60"/>
      <c r="F492" s="60"/>
      <c r="Y492" s="60"/>
      <c r="Z492" s="60"/>
      <c r="AA492" s="60"/>
      <c r="AB492" s="60"/>
    </row>
    <row r="493" spans="4:28" ht="12.75" x14ac:dyDescent="0.2">
      <c r="D493" s="60"/>
      <c r="E493" s="60"/>
      <c r="F493" s="60"/>
      <c r="Y493" s="60"/>
      <c r="Z493" s="60"/>
      <c r="AA493" s="60"/>
      <c r="AB493" s="60"/>
    </row>
    <row r="494" spans="4:28" ht="12.75" x14ac:dyDescent="0.2">
      <c r="D494" s="60"/>
      <c r="E494" s="60"/>
      <c r="F494" s="60"/>
      <c r="Y494" s="60"/>
      <c r="Z494" s="60"/>
      <c r="AA494" s="60"/>
      <c r="AB494" s="60"/>
    </row>
    <row r="495" spans="4:28" ht="12.75" x14ac:dyDescent="0.2">
      <c r="D495" s="60"/>
      <c r="E495" s="60"/>
      <c r="F495" s="60"/>
      <c r="Y495" s="60"/>
      <c r="Z495" s="60"/>
      <c r="AA495" s="60"/>
      <c r="AB495" s="60"/>
    </row>
    <row r="496" spans="4:28" ht="12.75" x14ac:dyDescent="0.2">
      <c r="D496" s="60"/>
      <c r="E496" s="60"/>
      <c r="F496" s="60"/>
      <c r="Y496" s="60"/>
      <c r="Z496" s="60"/>
      <c r="AA496" s="60"/>
      <c r="AB496" s="60"/>
    </row>
    <row r="497" spans="4:28" ht="12.75" x14ac:dyDescent="0.2">
      <c r="D497" s="60"/>
      <c r="E497" s="60"/>
      <c r="F497" s="60"/>
      <c r="Y497" s="60"/>
      <c r="Z497" s="60"/>
      <c r="AA497" s="60"/>
      <c r="AB497" s="60"/>
    </row>
    <row r="498" spans="4:28" ht="12.75" x14ac:dyDescent="0.2">
      <c r="D498" s="60"/>
      <c r="E498" s="60"/>
      <c r="F498" s="60"/>
      <c r="Y498" s="60"/>
      <c r="Z498" s="60"/>
      <c r="AA498" s="60"/>
      <c r="AB498" s="60"/>
    </row>
    <row r="499" spans="4:28" ht="12.75" x14ac:dyDescent="0.2">
      <c r="D499" s="60"/>
      <c r="E499" s="60"/>
      <c r="F499" s="60"/>
      <c r="Y499" s="60"/>
      <c r="Z499" s="60"/>
      <c r="AA499" s="60"/>
      <c r="AB499" s="60"/>
    </row>
    <row r="500" spans="4:28" ht="12.75" x14ac:dyDescent="0.2">
      <c r="D500" s="60"/>
      <c r="E500" s="60"/>
      <c r="F500" s="60"/>
      <c r="Y500" s="60"/>
      <c r="Z500" s="60"/>
      <c r="AA500" s="60"/>
      <c r="AB500" s="60"/>
    </row>
    <row r="501" spans="4:28" ht="12.75" x14ac:dyDescent="0.2">
      <c r="D501" s="60"/>
      <c r="E501" s="60"/>
      <c r="F501" s="60"/>
      <c r="Y501" s="60"/>
      <c r="Z501" s="60"/>
      <c r="AA501" s="60"/>
      <c r="AB501" s="60"/>
    </row>
    <row r="502" spans="4:28" ht="12.75" x14ac:dyDescent="0.2">
      <c r="D502" s="60"/>
      <c r="E502" s="60"/>
      <c r="F502" s="60"/>
      <c r="Y502" s="60"/>
      <c r="Z502" s="60"/>
      <c r="AA502" s="60"/>
      <c r="AB502" s="60"/>
    </row>
    <row r="503" spans="4:28" ht="12.75" x14ac:dyDescent="0.2">
      <c r="D503" s="60"/>
      <c r="E503" s="60"/>
      <c r="F503" s="60"/>
      <c r="Y503" s="60"/>
      <c r="Z503" s="60"/>
      <c r="AA503" s="60"/>
      <c r="AB503" s="60"/>
    </row>
    <row r="504" spans="4:28" ht="12.75" x14ac:dyDescent="0.2">
      <c r="D504" s="60"/>
      <c r="E504" s="60"/>
      <c r="F504" s="60"/>
      <c r="Y504" s="60"/>
      <c r="Z504" s="60"/>
      <c r="AA504" s="60"/>
      <c r="AB504" s="60"/>
    </row>
    <row r="505" spans="4:28" ht="12.75" x14ac:dyDescent="0.2">
      <c r="D505" s="60"/>
      <c r="E505" s="60"/>
      <c r="F505" s="60"/>
      <c r="Y505" s="60"/>
      <c r="Z505" s="60"/>
      <c r="AA505" s="60"/>
      <c r="AB505" s="60"/>
    </row>
    <row r="506" spans="4:28" ht="12.75" x14ac:dyDescent="0.2">
      <c r="D506" s="60"/>
      <c r="E506" s="60"/>
      <c r="F506" s="60"/>
      <c r="Y506" s="60"/>
      <c r="Z506" s="60"/>
      <c r="AA506" s="60"/>
      <c r="AB506" s="60"/>
    </row>
    <row r="507" spans="4:28" ht="12.75" x14ac:dyDescent="0.2">
      <c r="D507" s="60"/>
      <c r="E507" s="60"/>
      <c r="F507" s="60"/>
      <c r="Y507" s="60"/>
      <c r="Z507" s="60"/>
      <c r="AA507" s="60"/>
      <c r="AB507" s="60"/>
    </row>
    <row r="508" spans="4:28" ht="12.75" x14ac:dyDescent="0.2">
      <c r="D508" s="60"/>
      <c r="E508" s="60"/>
      <c r="F508" s="60"/>
      <c r="Y508" s="60"/>
      <c r="Z508" s="60"/>
      <c r="AA508" s="60"/>
      <c r="AB508" s="60"/>
    </row>
    <row r="509" spans="4:28" ht="12.75" x14ac:dyDescent="0.2">
      <c r="D509" s="60"/>
      <c r="E509" s="60"/>
      <c r="F509" s="60"/>
      <c r="Y509" s="60"/>
      <c r="Z509" s="60"/>
      <c r="AA509" s="60"/>
      <c r="AB509" s="60"/>
    </row>
    <row r="510" spans="4:28" ht="12.75" x14ac:dyDescent="0.2">
      <c r="D510" s="60"/>
      <c r="E510" s="60"/>
      <c r="F510" s="60"/>
      <c r="Y510" s="60"/>
      <c r="Z510" s="60"/>
      <c r="AA510" s="60"/>
      <c r="AB510" s="60"/>
    </row>
    <row r="511" spans="4:28" ht="12.75" x14ac:dyDescent="0.2">
      <c r="D511" s="60"/>
      <c r="E511" s="60"/>
      <c r="F511" s="60"/>
      <c r="Y511" s="60"/>
      <c r="Z511" s="60"/>
      <c r="AA511" s="60"/>
      <c r="AB511" s="60"/>
    </row>
    <row r="512" spans="4:28" ht="12.75" x14ac:dyDescent="0.2">
      <c r="D512" s="60"/>
      <c r="E512" s="60"/>
      <c r="F512" s="60"/>
      <c r="Y512" s="60"/>
      <c r="Z512" s="60"/>
      <c r="AA512" s="60"/>
      <c r="AB512" s="60"/>
    </row>
    <row r="513" spans="4:28" ht="12.75" x14ac:dyDescent="0.2">
      <c r="D513" s="60"/>
      <c r="E513" s="60"/>
      <c r="F513" s="60"/>
      <c r="Y513" s="60"/>
      <c r="Z513" s="60"/>
      <c r="AA513" s="60"/>
      <c r="AB513" s="60"/>
    </row>
    <row r="514" spans="4:28" ht="12.75" x14ac:dyDescent="0.2">
      <c r="D514" s="60"/>
      <c r="E514" s="60"/>
      <c r="F514" s="60"/>
      <c r="Y514" s="60"/>
      <c r="Z514" s="60"/>
      <c r="AA514" s="60"/>
      <c r="AB514" s="60"/>
    </row>
    <row r="515" spans="4:28" ht="12.75" x14ac:dyDescent="0.2">
      <c r="D515" s="60"/>
      <c r="E515" s="60"/>
      <c r="F515" s="60"/>
      <c r="Y515" s="60"/>
      <c r="Z515" s="60"/>
      <c r="AA515" s="60"/>
      <c r="AB515" s="60"/>
    </row>
    <row r="516" spans="4:28" ht="12.75" x14ac:dyDescent="0.2">
      <c r="D516" s="60"/>
      <c r="E516" s="60"/>
      <c r="F516" s="60"/>
      <c r="Y516" s="60"/>
      <c r="Z516" s="60"/>
      <c r="AA516" s="60"/>
      <c r="AB516" s="60"/>
    </row>
    <row r="517" spans="4:28" ht="12.75" x14ac:dyDescent="0.2">
      <c r="D517" s="60"/>
      <c r="E517" s="60"/>
      <c r="F517" s="60"/>
      <c r="Y517" s="60"/>
      <c r="Z517" s="60"/>
      <c r="AA517" s="60"/>
      <c r="AB517" s="60"/>
    </row>
    <row r="518" spans="4:28" ht="12.75" x14ac:dyDescent="0.2">
      <c r="D518" s="60"/>
      <c r="E518" s="60"/>
      <c r="F518" s="60"/>
      <c r="Y518" s="60"/>
      <c r="Z518" s="60"/>
      <c r="AA518" s="60"/>
      <c r="AB518" s="60"/>
    </row>
    <row r="519" spans="4:28" ht="12.75" x14ac:dyDescent="0.2">
      <c r="D519" s="60"/>
      <c r="E519" s="60"/>
      <c r="F519" s="60"/>
      <c r="Y519" s="60"/>
      <c r="Z519" s="60"/>
      <c r="AA519" s="60"/>
      <c r="AB519" s="60"/>
    </row>
    <row r="520" spans="4:28" ht="12.75" x14ac:dyDescent="0.2">
      <c r="D520" s="60"/>
      <c r="E520" s="60"/>
      <c r="F520" s="60"/>
      <c r="Y520" s="60"/>
      <c r="Z520" s="60"/>
      <c r="AA520" s="60"/>
      <c r="AB520" s="60"/>
    </row>
    <row r="521" spans="4:28" ht="12.75" x14ac:dyDescent="0.2">
      <c r="D521" s="60"/>
      <c r="E521" s="60"/>
      <c r="F521" s="60"/>
      <c r="Y521" s="60"/>
      <c r="Z521" s="60"/>
      <c r="AA521" s="60"/>
      <c r="AB521" s="60"/>
    </row>
    <row r="522" spans="4:28" ht="12.75" x14ac:dyDescent="0.2">
      <c r="D522" s="60"/>
      <c r="E522" s="60"/>
      <c r="F522" s="60"/>
      <c r="Y522" s="60"/>
      <c r="Z522" s="60"/>
      <c r="AA522" s="60"/>
      <c r="AB522" s="60"/>
    </row>
    <row r="523" spans="4:28" ht="12.75" x14ac:dyDescent="0.2">
      <c r="D523" s="60"/>
      <c r="E523" s="60"/>
      <c r="F523" s="60"/>
      <c r="Y523" s="60"/>
      <c r="Z523" s="60"/>
      <c r="AA523" s="60"/>
      <c r="AB523" s="60"/>
    </row>
    <row r="524" spans="4:28" ht="12.75" x14ac:dyDescent="0.2">
      <c r="D524" s="60"/>
      <c r="E524" s="60"/>
      <c r="F524" s="60"/>
      <c r="Y524" s="60"/>
      <c r="Z524" s="60"/>
      <c r="AA524" s="60"/>
      <c r="AB524" s="60"/>
    </row>
    <row r="525" spans="4:28" ht="12.75" x14ac:dyDescent="0.2">
      <c r="D525" s="60"/>
      <c r="E525" s="60"/>
      <c r="F525" s="60"/>
      <c r="Y525" s="60"/>
      <c r="Z525" s="60"/>
      <c r="AA525" s="60"/>
      <c r="AB525" s="60"/>
    </row>
    <row r="526" spans="4:28" ht="12.75" x14ac:dyDescent="0.2">
      <c r="D526" s="60"/>
      <c r="E526" s="60"/>
      <c r="F526" s="60"/>
      <c r="Y526" s="60"/>
      <c r="Z526" s="60"/>
      <c r="AA526" s="60"/>
      <c r="AB526" s="60"/>
    </row>
    <row r="527" spans="4:28" ht="12.75" x14ac:dyDescent="0.2">
      <c r="D527" s="60"/>
      <c r="E527" s="60"/>
      <c r="F527" s="60"/>
      <c r="Y527" s="60"/>
      <c r="Z527" s="60"/>
      <c r="AA527" s="60"/>
      <c r="AB527" s="60"/>
    </row>
    <row r="528" spans="4:28" ht="12.75" x14ac:dyDescent="0.2">
      <c r="D528" s="60"/>
      <c r="E528" s="60"/>
      <c r="F528" s="60"/>
      <c r="Y528" s="60"/>
      <c r="Z528" s="60"/>
      <c r="AA528" s="60"/>
      <c r="AB528" s="60"/>
    </row>
    <row r="529" spans="4:28" ht="12.75" x14ac:dyDescent="0.2">
      <c r="D529" s="60"/>
      <c r="E529" s="60"/>
      <c r="F529" s="60"/>
      <c r="Y529" s="60"/>
      <c r="Z529" s="60"/>
      <c r="AA529" s="60"/>
      <c r="AB529" s="60"/>
    </row>
    <row r="530" spans="4:28" ht="12.75" x14ac:dyDescent="0.2">
      <c r="D530" s="60"/>
      <c r="E530" s="60"/>
      <c r="F530" s="60"/>
      <c r="Y530" s="60"/>
      <c r="Z530" s="60"/>
      <c r="AA530" s="60"/>
      <c r="AB530" s="60"/>
    </row>
    <row r="531" spans="4:28" ht="12.75" x14ac:dyDescent="0.2">
      <c r="D531" s="60"/>
      <c r="E531" s="60"/>
      <c r="F531" s="60"/>
      <c r="Y531" s="60"/>
      <c r="Z531" s="60"/>
      <c r="AA531" s="60"/>
      <c r="AB531" s="60"/>
    </row>
    <row r="532" spans="4:28" ht="12.75" x14ac:dyDescent="0.2">
      <c r="D532" s="60"/>
      <c r="E532" s="60"/>
      <c r="F532" s="60"/>
      <c r="Y532" s="60"/>
      <c r="Z532" s="60"/>
      <c r="AA532" s="60"/>
      <c r="AB532" s="60"/>
    </row>
    <row r="533" spans="4:28" ht="12.75" x14ac:dyDescent="0.2">
      <c r="D533" s="60"/>
      <c r="E533" s="60"/>
      <c r="F533" s="60"/>
      <c r="Y533" s="60"/>
      <c r="Z533" s="60"/>
      <c r="AA533" s="60"/>
      <c r="AB533" s="60"/>
    </row>
    <row r="534" spans="4:28" ht="12.75" x14ac:dyDescent="0.2">
      <c r="D534" s="60"/>
      <c r="E534" s="60"/>
      <c r="F534" s="60"/>
      <c r="Y534" s="60"/>
      <c r="Z534" s="60"/>
      <c r="AA534" s="60"/>
      <c r="AB534" s="60"/>
    </row>
    <row r="535" spans="4:28" ht="12.75" x14ac:dyDescent="0.2">
      <c r="D535" s="60"/>
      <c r="E535" s="60"/>
      <c r="F535" s="60"/>
      <c r="Y535" s="60"/>
      <c r="Z535" s="60"/>
      <c r="AA535" s="60"/>
      <c r="AB535" s="60"/>
    </row>
    <row r="536" spans="4:28" ht="12.75" x14ac:dyDescent="0.2">
      <c r="D536" s="60"/>
      <c r="E536" s="60"/>
      <c r="F536" s="60"/>
      <c r="Y536" s="60"/>
      <c r="Z536" s="60"/>
      <c r="AA536" s="60"/>
      <c r="AB536" s="60"/>
    </row>
    <row r="537" spans="4:28" ht="12.75" x14ac:dyDescent="0.2">
      <c r="D537" s="60"/>
      <c r="E537" s="60"/>
      <c r="F537" s="60"/>
      <c r="Y537" s="60"/>
      <c r="Z537" s="60"/>
      <c r="AA537" s="60"/>
      <c r="AB537" s="60"/>
    </row>
    <row r="538" spans="4:28" ht="12.75" x14ac:dyDescent="0.2">
      <c r="D538" s="60"/>
      <c r="E538" s="60"/>
      <c r="F538" s="60"/>
      <c r="Y538" s="60"/>
      <c r="Z538" s="60"/>
      <c r="AA538" s="60"/>
      <c r="AB538" s="60"/>
    </row>
    <row r="539" spans="4:28" ht="12.75" x14ac:dyDescent="0.2">
      <c r="D539" s="60"/>
      <c r="E539" s="60"/>
      <c r="F539" s="60"/>
      <c r="Y539" s="60"/>
      <c r="Z539" s="60"/>
      <c r="AA539" s="60"/>
      <c r="AB539" s="60"/>
    </row>
    <row r="540" spans="4:28" ht="12.75" x14ac:dyDescent="0.2">
      <c r="D540" s="60"/>
      <c r="E540" s="60"/>
      <c r="F540" s="60"/>
      <c r="Y540" s="60"/>
      <c r="Z540" s="60"/>
      <c r="AA540" s="60"/>
      <c r="AB540" s="60"/>
    </row>
    <row r="541" spans="4:28" ht="12.75" x14ac:dyDescent="0.2">
      <c r="D541" s="60"/>
      <c r="E541" s="60"/>
      <c r="F541" s="60"/>
      <c r="Y541" s="60"/>
      <c r="Z541" s="60"/>
      <c r="AA541" s="60"/>
      <c r="AB541" s="60"/>
    </row>
    <row r="542" spans="4:28" ht="12.75" x14ac:dyDescent="0.2">
      <c r="D542" s="60"/>
      <c r="E542" s="60"/>
      <c r="F542" s="60"/>
      <c r="Y542" s="60"/>
      <c r="Z542" s="60"/>
      <c r="AA542" s="60"/>
      <c r="AB542" s="60"/>
    </row>
    <row r="543" spans="4:28" ht="12.75" x14ac:dyDescent="0.2">
      <c r="D543" s="60"/>
      <c r="E543" s="60"/>
      <c r="F543" s="60"/>
      <c r="Y543" s="60"/>
      <c r="Z543" s="60"/>
      <c r="AA543" s="60"/>
      <c r="AB543" s="60"/>
    </row>
    <row r="544" spans="4:28" ht="12.75" x14ac:dyDescent="0.2">
      <c r="D544" s="60"/>
      <c r="E544" s="60"/>
      <c r="F544" s="60"/>
      <c r="Y544" s="60"/>
      <c r="Z544" s="60"/>
      <c r="AA544" s="60"/>
      <c r="AB544" s="60"/>
    </row>
    <row r="545" spans="4:28" ht="12.75" x14ac:dyDescent="0.2">
      <c r="D545" s="60"/>
      <c r="E545" s="60"/>
      <c r="F545" s="60"/>
      <c r="Y545" s="60"/>
      <c r="Z545" s="60"/>
      <c r="AA545" s="60"/>
      <c r="AB545" s="60"/>
    </row>
    <row r="546" spans="4:28" ht="12.75" x14ac:dyDescent="0.2">
      <c r="D546" s="60"/>
      <c r="E546" s="60"/>
      <c r="F546" s="60"/>
      <c r="Y546" s="60"/>
      <c r="Z546" s="60"/>
      <c r="AA546" s="60"/>
      <c r="AB546" s="60"/>
    </row>
    <row r="547" spans="4:28" ht="12.75" x14ac:dyDescent="0.2">
      <c r="D547" s="60"/>
      <c r="E547" s="60"/>
      <c r="F547" s="60"/>
      <c r="Y547" s="60"/>
      <c r="Z547" s="60"/>
      <c r="AA547" s="60"/>
      <c r="AB547" s="60"/>
    </row>
    <row r="548" spans="4:28" ht="12.75" x14ac:dyDescent="0.2">
      <c r="D548" s="60"/>
      <c r="E548" s="60"/>
      <c r="F548" s="60"/>
      <c r="Y548" s="60"/>
      <c r="Z548" s="60"/>
      <c r="AA548" s="60"/>
      <c r="AB548" s="60"/>
    </row>
    <row r="549" spans="4:28" ht="12.75" x14ac:dyDescent="0.2">
      <c r="D549" s="60"/>
      <c r="E549" s="60"/>
      <c r="F549" s="60"/>
      <c r="Y549" s="60"/>
      <c r="Z549" s="60"/>
      <c r="AA549" s="60"/>
      <c r="AB549" s="60"/>
    </row>
    <row r="550" spans="4:28" ht="12.75" x14ac:dyDescent="0.2">
      <c r="D550" s="60"/>
      <c r="E550" s="60"/>
      <c r="F550" s="60"/>
      <c r="Y550" s="60"/>
      <c r="Z550" s="60"/>
      <c r="AA550" s="60"/>
      <c r="AB550" s="60"/>
    </row>
    <row r="551" spans="4:28" ht="12.75" x14ac:dyDescent="0.2">
      <c r="D551" s="60"/>
      <c r="E551" s="60"/>
      <c r="F551" s="60"/>
      <c r="Y551" s="60"/>
      <c r="Z551" s="60"/>
      <c r="AA551" s="60"/>
      <c r="AB551" s="60"/>
    </row>
    <row r="552" spans="4:28" ht="12.75" x14ac:dyDescent="0.2">
      <c r="D552" s="60"/>
      <c r="E552" s="60"/>
      <c r="F552" s="60"/>
      <c r="Y552" s="60"/>
      <c r="Z552" s="60"/>
      <c r="AA552" s="60"/>
      <c r="AB552" s="60"/>
    </row>
    <row r="553" spans="4:28" ht="12.75" x14ac:dyDescent="0.2">
      <c r="D553" s="60"/>
      <c r="E553" s="60"/>
      <c r="F553" s="60"/>
      <c r="Y553" s="60"/>
      <c r="Z553" s="60"/>
      <c r="AA553" s="60"/>
      <c r="AB553" s="60"/>
    </row>
    <row r="554" spans="4:28" ht="12.75" x14ac:dyDescent="0.2">
      <c r="D554" s="60"/>
      <c r="E554" s="60"/>
      <c r="F554" s="60"/>
      <c r="Y554" s="60"/>
      <c r="Z554" s="60"/>
      <c r="AA554" s="60"/>
      <c r="AB554" s="60"/>
    </row>
    <row r="555" spans="4:28" ht="12.75" x14ac:dyDescent="0.2">
      <c r="D555" s="60"/>
      <c r="E555" s="60"/>
      <c r="F555" s="60"/>
      <c r="Y555" s="60"/>
      <c r="Z555" s="60"/>
      <c r="AA555" s="60"/>
      <c r="AB555" s="60"/>
    </row>
    <row r="556" spans="4:28" ht="12.75" x14ac:dyDescent="0.2">
      <c r="D556" s="60"/>
      <c r="E556" s="60"/>
      <c r="F556" s="60"/>
      <c r="Y556" s="60"/>
      <c r="Z556" s="60"/>
      <c r="AA556" s="60"/>
      <c r="AB556" s="60"/>
    </row>
    <row r="557" spans="4:28" ht="12.75" x14ac:dyDescent="0.2">
      <c r="D557" s="60"/>
      <c r="E557" s="60"/>
      <c r="F557" s="60"/>
      <c r="Y557" s="60"/>
      <c r="Z557" s="60"/>
      <c r="AA557" s="60"/>
      <c r="AB557" s="60"/>
    </row>
    <row r="558" spans="4:28" ht="12.75" x14ac:dyDescent="0.2">
      <c r="D558" s="60"/>
      <c r="E558" s="60"/>
      <c r="F558" s="60"/>
      <c r="Y558" s="60"/>
      <c r="Z558" s="60"/>
      <c r="AA558" s="60"/>
      <c r="AB558" s="60"/>
    </row>
    <row r="559" spans="4:28" ht="12.75" x14ac:dyDescent="0.2">
      <c r="D559" s="60"/>
      <c r="E559" s="60"/>
      <c r="F559" s="60"/>
      <c r="Y559" s="60"/>
      <c r="Z559" s="60"/>
      <c r="AA559" s="60"/>
      <c r="AB559" s="60"/>
    </row>
    <row r="560" spans="4:28" ht="12.75" x14ac:dyDescent="0.2">
      <c r="D560" s="60"/>
      <c r="E560" s="60"/>
      <c r="F560" s="60"/>
      <c r="Y560" s="60"/>
      <c r="Z560" s="60"/>
      <c r="AA560" s="60"/>
      <c r="AB560" s="60"/>
    </row>
    <row r="561" spans="4:28" ht="12.75" x14ac:dyDescent="0.2">
      <c r="D561" s="60"/>
      <c r="E561" s="60"/>
      <c r="F561" s="60"/>
      <c r="Y561" s="60"/>
      <c r="Z561" s="60"/>
      <c r="AA561" s="60"/>
      <c r="AB561" s="60"/>
    </row>
    <row r="562" spans="4:28" ht="12.75" x14ac:dyDescent="0.2">
      <c r="D562" s="60"/>
      <c r="E562" s="60"/>
      <c r="F562" s="60"/>
      <c r="Y562" s="60"/>
      <c r="Z562" s="60"/>
      <c r="AA562" s="60"/>
      <c r="AB562" s="60"/>
    </row>
    <row r="563" spans="4:28" ht="12.75" x14ac:dyDescent="0.2">
      <c r="D563" s="60"/>
      <c r="E563" s="60"/>
      <c r="F563" s="60"/>
      <c r="Y563" s="60"/>
      <c r="Z563" s="60"/>
      <c r="AA563" s="60"/>
      <c r="AB563" s="60"/>
    </row>
    <row r="564" spans="4:28" ht="12.75" x14ac:dyDescent="0.2">
      <c r="D564" s="60"/>
      <c r="E564" s="60"/>
      <c r="F564" s="60"/>
      <c r="Y564" s="60"/>
      <c r="Z564" s="60"/>
      <c r="AA564" s="60"/>
      <c r="AB564" s="60"/>
    </row>
    <row r="565" spans="4:28" ht="12.75" x14ac:dyDescent="0.2">
      <c r="D565" s="60"/>
      <c r="E565" s="60"/>
      <c r="F565" s="60"/>
      <c r="Y565" s="60"/>
      <c r="Z565" s="60"/>
      <c r="AA565" s="60"/>
      <c r="AB565" s="60"/>
    </row>
    <row r="566" spans="4:28" ht="12.75" x14ac:dyDescent="0.2">
      <c r="D566" s="60"/>
      <c r="E566" s="60"/>
      <c r="F566" s="60"/>
      <c r="Y566" s="60"/>
      <c r="Z566" s="60"/>
      <c r="AA566" s="60"/>
      <c r="AB566" s="60"/>
    </row>
    <row r="567" spans="4:28" ht="12.75" x14ac:dyDescent="0.2">
      <c r="D567" s="60"/>
      <c r="E567" s="60"/>
      <c r="F567" s="60"/>
      <c r="Y567" s="60"/>
      <c r="Z567" s="60"/>
      <c r="AA567" s="60"/>
      <c r="AB567" s="60"/>
    </row>
    <row r="568" spans="4:28" ht="12.75" x14ac:dyDescent="0.2">
      <c r="D568" s="60"/>
      <c r="E568" s="60"/>
      <c r="F568" s="60"/>
      <c r="Y568" s="60"/>
      <c r="Z568" s="60"/>
      <c r="AA568" s="60"/>
      <c r="AB568" s="60"/>
    </row>
    <row r="569" spans="4:28" ht="12.75" x14ac:dyDescent="0.2">
      <c r="D569" s="60"/>
      <c r="E569" s="60"/>
      <c r="F569" s="60"/>
      <c r="Y569" s="60"/>
      <c r="Z569" s="60"/>
      <c r="AA569" s="60"/>
      <c r="AB569" s="60"/>
    </row>
    <row r="570" spans="4:28" ht="12.75" x14ac:dyDescent="0.2">
      <c r="D570" s="60"/>
      <c r="E570" s="60"/>
      <c r="F570" s="60"/>
      <c r="Y570" s="60"/>
      <c r="Z570" s="60"/>
      <c r="AA570" s="60"/>
      <c r="AB570" s="60"/>
    </row>
    <row r="571" spans="4:28" ht="12.75" x14ac:dyDescent="0.2">
      <c r="D571" s="60"/>
      <c r="E571" s="60"/>
      <c r="F571" s="60"/>
      <c r="Y571" s="60"/>
      <c r="Z571" s="60"/>
      <c r="AA571" s="60"/>
      <c r="AB571" s="60"/>
    </row>
    <row r="572" spans="4:28" ht="12.75" x14ac:dyDescent="0.2">
      <c r="D572" s="60"/>
      <c r="E572" s="60"/>
      <c r="F572" s="60"/>
      <c r="Y572" s="60"/>
      <c r="Z572" s="60"/>
      <c r="AA572" s="60"/>
      <c r="AB572" s="60"/>
    </row>
    <row r="573" spans="4:28" ht="12.75" x14ac:dyDescent="0.2">
      <c r="D573" s="60"/>
      <c r="E573" s="60"/>
      <c r="F573" s="60"/>
      <c r="Y573" s="60"/>
      <c r="Z573" s="60"/>
      <c r="AA573" s="60"/>
      <c r="AB573" s="60"/>
    </row>
    <row r="574" spans="4:28" ht="12.75" x14ac:dyDescent="0.2">
      <c r="D574" s="60"/>
      <c r="E574" s="60"/>
      <c r="F574" s="60"/>
      <c r="Y574" s="60"/>
      <c r="Z574" s="60"/>
      <c r="AA574" s="60"/>
      <c r="AB574" s="60"/>
    </row>
    <row r="575" spans="4:28" ht="12.75" x14ac:dyDescent="0.2">
      <c r="D575" s="60"/>
      <c r="E575" s="60"/>
      <c r="F575" s="60"/>
      <c r="Y575" s="60"/>
      <c r="Z575" s="60"/>
      <c r="AA575" s="60"/>
      <c r="AB575" s="60"/>
    </row>
    <row r="576" spans="4:28" ht="12.75" x14ac:dyDescent="0.2">
      <c r="D576" s="60"/>
      <c r="E576" s="60"/>
      <c r="F576" s="60"/>
      <c r="Y576" s="60"/>
      <c r="Z576" s="60"/>
      <c r="AA576" s="60"/>
      <c r="AB576" s="60"/>
    </row>
    <row r="577" spans="4:28" ht="12.75" x14ac:dyDescent="0.2">
      <c r="D577" s="60"/>
      <c r="E577" s="60"/>
      <c r="F577" s="60"/>
      <c r="Y577" s="60"/>
      <c r="Z577" s="60"/>
      <c r="AA577" s="60"/>
      <c r="AB577" s="60"/>
    </row>
    <row r="578" spans="4:28" ht="12.75" x14ac:dyDescent="0.2">
      <c r="D578" s="60"/>
      <c r="E578" s="60"/>
      <c r="F578" s="60"/>
      <c r="Y578" s="60"/>
      <c r="Z578" s="60"/>
      <c r="AA578" s="60"/>
      <c r="AB578" s="60"/>
    </row>
    <row r="579" spans="4:28" ht="12.75" x14ac:dyDescent="0.2">
      <c r="D579" s="60"/>
      <c r="E579" s="60"/>
      <c r="F579" s="60"/>
      <c r="Y579" s="60"/>
      <c r="Z579" s="60"/>
      <c r="AA579" s="60"/>
      <c r="AB579" s="60"/>
    </row>
    <row r="580" spans="4:28" ht="12.75" x14ac:dyDescent="0.2">
      <c r="D580" s="60"/>
      <c r="E580" s="60"/>
      <c r="F580" s="60"/>
      <c r="Y580" s="60"/>
      <c r="Z580" s="60"/>
      <c r="AA580" s="60"/>
      <c r="AB580" s="60"/>
    </row>
    <row r="581" spans="4:28" ht="12.75" x14ac:dyDescent="0.2">
      <c r="D581" s="60"/>
      <c r="E581" s="60"/>
      <c r="F581" s="60"/>
      <c r="Y581" s="60"/>
      <c r="Z581" s="60"/>
      <c r="AA581" s="60"/>
      <c r="AB581" s="60"/>
    </row>
    <row r="582" spans="4:28" ht="12.75" x14ac:dyDescent="0.2">
      <c r="D582" s="60"/>
      <c r="E582" s="60"/>
      <c r="F582" s="60"/>
      <c r="Y582" s="60"/>
      <c r="Z582" s="60"/>
      <c r="AA582" s="60"/>
      <c r="AB582" s="60"/>
    </row>
    <row r="583" spans="4:28" ht="12.75" x14ac:dyDescent="0.2">
      <c r="D583" s="60"/>
      <c r="E583" s="60"/>
      <c r="F583" s="60"/>
      <c r="Y583" s="60"/>
      <c r="Z583" s="60"/>
      <c r="AA583" s="60"/>
      <c r="AB583" s="60"/>
    </row>
    <row r="584" spans="4:28" ht="12.75" x14ac:dyDescent="0.2">
      <c r="D584" s="60"/>
      <c r="E584" s="60"/>
      <c r="F584" s="60"/>
      <c r="Y584" s="60"/>
      <c r="Z584" s="60"/>
      <c r="AA584" s="60"/>
      <c r="AB584" s="60"/>
    </row>
    <row r="585" spans="4:28" ht="12.75" x14ac:dyDescent="0.2">
      <c r="D585" s="60"/>
      <c r="E585" s="60"/>
      <c r="F585" s="60"/>
      <c r="Y585" s="60"/>
      <c r="Z585" s="60"/>
      <c r="AA585" s="60"/>
      <c r="AB585" s="60"/>
    </row>
    <row r="586" spans="4:28" ht="12.75" x14ac:dyDescent="0.2">
      <c r="D586" s="60"/>
      <c r="E586" s="60"/>
      <c r="F586" s="60"/>
      <c r="Y586" s="60"/>
      <c r="Z586" s="60"/>
      <c r="AA586" s="60"/>
      <c r="AB586" s="60"/>
    </row>
    <row r="587" spans="4:28" ht="12.75" x14ac:dyDescent="0.2">
      <c r="D587" s="60"/>
      <c r="E587" s="60"/>
      <c r="F587" s="60"/>
      <c r="Y587" s="60"/>
      <c r="Z587" s="60"/>
      <c r="AA587" s="60"/>
      <c r="AB587" s="60"/>
    </row>
    <row r="588" spans="4:28" ht="12.75" x14ac:dyDescent="0.2">
      <c r="D588" s="60"/>
      <c r="E588" s="60"/>
      <c r="F588" s="60"/>
      <c r="Y588" s="60"/>
      <c r="Z588" s="60"/>
      <c r="AA588" s="60"/>
      <c r="AB588" s="60"/>
    </row>
    <row r="589" spans="4:28" ht="12.75" x14ac:dyDescent="0.2">
      <c r="D589" s="60"/>
      <c r="E589" s="60"/>
      <c r="F589" s="60"/>
      <c r="Y589" s="60"/>
      <c r="Z589" s="60"/>
      <c r="AA589" s="60"/>
      <c r="AB589" s="60"/>
    </row>
    <row r="590" spans="4:28" ht="12.75" x14ac:dyDescent="0.2">
      <c r="D590" s="60"/>
      <c r="E590" s="60"/>
      <c r="F590" s="60"/>
      <c r="Y590" s="60"/>
      <c r="Z590" s="60"/>
      <c r="AA590" s="60"/>
      <c r="AB590" s="60"/>
    </row>
    <row r="591" spans="4:28" ht="12.75" x14ac:dyDescent="0.2">
      <c r="D591" s="60"/>
      <c r="E591" s="60"/>
      <c r="F591" s="60"/>
      <c r="Y591" s="60"/>
      <c r="Z591" s="60"/>
      <c r="AA591" s="60"/>
      <c r="AB591" s="60"/>
    </row>
    <row r="592" spans="4:28" ht="12.75" x14ac:dyDescent="0.2">
      <c r="D592" s="60"/>
      <c r="E592" s="60"/>
      <c r="F592" s="60"/>
      <c r="Y592" s="60"/>
      <c r="Z592" s="60"/>
      <c r="AA592" s="60"/>
      <c r="AB592" s="60"/>
    </row>
    <row r="593" spans="4:28" ht="12.75" x14ac:dyDescent="0.2">
      <c r="D593" s="60"/>
      <c r="E593" s="60"/>
      <c r="F593" s="60"/>
      <c r="Y593" s="60"/>
      <c r="Z593" s="60"/>
      <c r="AA593" s="60"/>
      <c r="AB593" s="60"/>
    </row>
    <row r="594" spans="4:28" ht="12.75" x14ac:dyDescent="0.2">
      <c r="D594" s="60"/>
      <c r="E594" s="60"/>
      <c r="F594" s="60"/>
      <c r="Y594" s="60"/>
      <c r="Z594" s="60"/>
      <c r="AA594" s="60"/>
      <c r="AB594" s="60"/>
    </row>
    <row r="595" spans="4:28" ht="12.75" x14ac:dyDescent="0.2">
      <c r="D595" s="60"/>
      <c r="E595" s="60"/>
      <c r="F595" s="60"/>
      <c r="Y595" s="60"/>
      <c r="Z595" s="60"/>
      <c r="AA595" s="60"/>
      <c r="AB595" s="60"/>
    </row>
    <row r="596" spans="4:28" ht="12.75" x14ac:dyDescent="0.2">
      <c r="D596" s="60"/>
      <c r="E596" s="60"/>
      <c r="F596" s="60"/>
      <c r="Y596" s="60"/>
      <c r="Z596" s="60"/>
      <c r="AA596" s="60"/>
      <c r="AB596" s="60"/>
    </row>
    <row r="597" spans="4:28" ht="12.75" x14ac:dyDescent="0.2">
      <c r="D597" s="60"/>
      <c r="E597" s="60"/>
      <c r="F597" s="60"/>
      <c r="Y597" s="60"/>
      <c r="Z597" s="60"/>
      <c r="AA597" s="60"/>
      <c r="AB597" s="60"/>
    </row>
    <row r="598" spans="4:28" ht="12.75" x14ac:dyDescent="0.2">
      <c r="D598" s="60"/>
      <c r="E598" s="60"/>
      <c r="F598" s="60"/>
      <c r="Y598" s="60"/>
      <c r="Z598" s="60"/>
      <c r="AA598" s="60"/>
      <c r="AB598" s="60"/>
    </row>
    <row r="599" spans="4:28" ht="12.75" x14ac:dyDescent="0.2">
      <c r="D599" s="60"/>
      <c r="E599" s="60"/>
      <c r="F599" s="60"/>
      <c r="Y599" s="60"/>
      <c r="Z599" s="60"/>
      <c r="AA599" s="60"/>
      <c r="AB599" s="60"/>
    </row>
    <row r="600" spans="4:28" ht="12.75" x14ac:dyDescent="0.2">
      <c r="D600" s="60"/>
      <c r="E600" s="60"/>
      <c r="F600" s="60"/>
      <c r="Y600" s="60"/>
      <c r="Z600" s="60"/>
      <c r="AA600" s="60"/>
      <c r="AB600" s="60"/>
    </row>
    <row r="601" spans="4:28" ht="12.75" x14ac:dyDescent="0.2">
      <c r="D601" s="60"/>
      <c r="E601" s="60"/>
      <c r="F601" s="60"/>
      <c r="Y601" s="60"/>
      <c r="Z601" s="60"/>
      <c r="AA601" s="60"/>
      <c r="AB601" s="60"/>
    </row>
    <row r="602" spans="4:28" ht="12.75" x14ac:dyDescent="0.2">
      <c r="D602" s="60"/>
      <c r="E602" s="60"/>
      <c r="F602" s="60"/>
      <c r="Y602" s="60"/>
      <c r="Z602" s="60"/>
      <c r="AA602" s="60"/>
      <c r="AB602" s="60"/>
    </row>
    <row r="603" spans="4:28" ht="12.75" x14ac:dyDescent="0.2">
      <c r="D603" s="60"/>
      <c r="E603" s="60"/>
      <c r="F603" s="60"/>
      <c r="Y603" s="60"/>
      <c r="Z603" s="60"/>
      <c r="AA603" s="60"/>
      <c r="AB603" s="60"/>
    </row>
    <row r="604" spans="4:28" ht="12.75" x14ac:dyDescent="0.2">
      <c r="D604" s="60"/>
      <c r="E604" s="60"/>
      <c r="F604" s="60"/>
      <c r="Y604" s="60"/>
      <c r="Z604" s="60"/>
      <c r="AA604" s="60"/>
      <c r="AB604" s="60"/>
    </row>
    <row r="605" spans="4:28" ht="12.75" x14ac:dyDescent="0.2">
      <c r="D605" s="60"/>
      <c r="E605" s="60"/>
      <c r="F605" s="60"/>
      <c r="Y605" s="60"/>
      <c r="Z605" s="60"/>
      <c r="AA605" s="60"/>
      <c r="AB605" s="60"/>
    </row>
    <row r="606" spans="4:28" ht="12.75" x14ac:dyDescent="0.2">
      <c r="D606" s="60"/>
      <c r="E606" s="60"/>
      <c r="F606" s="60"/>
      <c r="Y606" s="60"/>
      <c r="Z606" s="60"/>
      <c r="AA606" s="60"/>
      <c r="AB606" s="60"/>
    </row>
    <row r="607" spans="4:28" ht="12.75" x14ac:dyDescent="0.2">
      <c r="D607" s="60"/>
      <c r="E607" s="60"/>
      <c r="F607" s="60"/>
      <c r="Y607" s="60"/>
      <c r="Z607" s="60"/>
      <c r="AA607" s="60"/>
      <c r="AB607" s="60"/>
    </row>
    <row r="608" spans="4:28" ht="12.75" x14ac:dyDescent="0.2">
      <c r="D608" s="60"/>
      <c r="E608" s="60"/>
      <c r="F608" s="60"/>
      <c r="Y608" s="60"/>
      <c r="Z608" s="60"/>
      <c r="AA608" s="60"/>
      <c r="AB608" s="60"/>
    </row>
    <row r="609" spans="4:28" ht="12.75" x14ac:dyDescent="0.2">
      <c r="D609" s="60"/>
      <c r="E609" s="60"/>
      <c r="F609" s="60"/>
      <c r="Y609" s="60"/>
      <c r="Z609" s="60"/>
      <c r="AA609" s="60"/>
      <c r="AB609" s="60"/>
    </row>
    <row r="610" spans="4:28" ht="12.75" x14ac:dyDescent="0.2">
      <c r="D610" s="60"/>
      <c r="E610" s="60"/>
      <c r="F610" s="60"/>
      <c r="Y610" s="60"/>
      <c r="Z610" s="60"/>
      <c r="AA610" s="60"/>
      <c r="AB610" s="60"/>
    </row>
    <row r="611" spans="4:28" ht="12.75" x14ac:dyDescent="0.2">
      <c r="D611" s="60"/>
      <c r="E611" s="60"/>
      <c r="F611" s="60"/>
      <c r="Y611" s="60"/>
      <c r="Z611" s="60"/>
      <c r="AA611" s="60"/>
      <c r="AB611" s="60"/>
    </row>
    <row r="612" spans="4:28" ht="12.75" x14ac:dyDescent="0.2">
      <c r="D612" s="60"/>
      <c r="E612" s="60"/>
      <c r="F612" s="60"/>
      <c r="Y612" s="60"/>
      <c r="Z612" s="60"/>
      <c r="AA612" s="60"/>
      <c r="AB612" s="60"/>
    </row>
    <row r="613" spans="4:28" ht="12.75" x14ac:dyDescent="0.2">
      <c r="D613" s="60"/>
      <c r="E613" s="60"/>
      <c r="F613" s="60"/>
      <c r="Y613" s="60"/>
      <c r="Z613" s="60"/>
      <c r="AA613" s="60"/>
      <c r="AB613" s="60"/>
    </row>
    <row r="614" spans="4:28" ht="12.75" x14ac:dyDescent="0.2">
      <c r="D614" s="60"/>
      <c r="E614" s="60"/>
      <c r="F614" s="60"/>
      <c r="Y614" s="60"/>
      <c r="Z614" s="60"/>
      <c r="AA614" s="60"/>
      <c r="AB614" s="60"/>
    </row>
    <row r="615" spans="4:28" ht="12.75" x14ac:dyDescent="0.2">
      <c r="D615" s="60"/>
      <c r="E615" s="60"/>
      <c r="F615" s="60"/>
      <c r="Y615" s="60"/>
      <c r="Z615" s="60"/>
      <c r="AA615" s="60"/>
      <c r="AB615" s="60"/>
    </row>
    <row r="616" spans="4:28" ht="12.75" x14ac:dyDescent="0.2">
      <c r="D616" s="60"/>
      <c r="E616" s="60"/>
      <c r="F616" s="60"/>
      <c r="Y616" s="60"/>
      <c r="Z616" s="60"/>
      <c r="AA616" s="60"/>
      <c r="AB616" s="60"/>
    </row>
    <row r="617" spans="4:28" ht="12.75" x14ac:dyDescent="0.2">
      <c r="D617" s="60"/>
      <c r="E617" s="60"/>
      <c r="F617" s="60"/>
      <c r="Y617" s="60"/>
      <c r="Z617" s="60"/>
      <c r="AA617" s="60"/>
      <c r="AB617" s="60"/>
    </row>
    <row r="618" spans="4:28" ht="12.75" x14ac:dyDescent="0.2">
      <c r="D618" s="60"/>
      <c r="E618" s="60"/>
      <c r="F618" s="60"/>
      <c r="Y618" s="60"/>
      <c r="Z618" s="60"/>
      <c r="AA618" s="60"/>
      <c r="AB618" s="60"/>
    </row>
    <row r="619" spans="4:28" ht="12.75" x14ac:dyDescent="0.2">
      <c r="D619" s="60"/>
      <c r="E619" s="60"/>
      <c r="F619" s="60"/>
      <c r="Y619" s="60"/>
      <c r="Z619" s="60"/>
      <c r="AA619" s="60"/>
      <c r="AB619" s="60"/>
    </row>
    <row r="620" spans="4:28" ht="12.75" x14ac:dyDescent="0.2">
      <c r="D620" s="60"/>
      <c r="E620" s="60"/>
      <c r="F620" s="60"/>
      <c r="Y620" s="60"/>
      <c r="Z620" s="60"/>
      <c r="AA620" s="60"/>
      <c r="AB620" s="60"/>
    </row>
    <row r="621" spans="4:28" ht="12.75" x14ac:dyDescent="0.2">
      <c r="D621" s="60"/>
      <c r="E621" s="60"/>
      <c r="F621" s="60"/>
      <c r="Y621" s="60"/>
      <c r="Z621" s="60"/>
      <c r="AA621" s="60"/>
      <c r="AB621" s="60"/>
    </row>
    <row r="622" spans="4:28" ht="12.75" x14ac:dyDescent="0.2">
      <c r="D622" s="60"/>
      <c r="E622" s="60"/>
      <c r="F622" s="60"/>
      <c r="Y622" s="60"/>
      <c r="Z622" s="60"/>
      <c r="AA622" s="60"/>
      <c r="AB622" s="60"/>
    </row>
    <row r="623" spans="4:28" ht="12.75" x14ac:dyDescent="0.2">
      <c r="D623" s="60"/>
      <c r="E623" s="60"/>
      <c r="F623" s="60"/>
      <c r="Y623" s="60"/>
      <c r="Z623" s="60"/>
      <c r="AA623" s="60"/>
      <c r="AB623" s="60"/>
    </row>
    <row r="624" spans="4:28" ht="12.75" x14ac:dyDescent="0.2">
      <c r="D624" s="60"/>
      <c r="E624" s="60"/>
      <c r="F624" s="60"/>
      <c r="Y624" s="60"/>
      <c r="Z624" s="60"/>
      <c r="AA624" s="60"/>
      <c r="AB624" s="60"/>
    </row>
    <row r="625" spans="4:28" ht="12.75" x14ac:dyDescent="0.2">
      <c r="D625" s="60"/>
      <c r="E625" s="60"/>
      <c r="F625" s="60"/>
      <c r="Y625" s="60"/>
      <c r="Z625" s="60"/>
      <c r="AA625" s="60"/>
      <c r="AB625" s="60"/>
    </row>
    <row r="626" spans="4:28" ht="12.75" x14ac:dyDescent="0.2">
      <c r="D626" s="60"/>
      <c r="E626" s="60"/>
      <c r="F626" s="60"/>
      <c r="Y626" s="60"/>
      <c r="Z626" s="60"/>
      <c r="AA626" s="60"/>
      <c r="AB626" s="60"/>
    </row>
    <row r="627" spans="4:28" ht="12.75" x14ac:dyDescent="0.2">
      <c r="D627" s="60"/>
      <c r="E627" s="60"/>
      <c r="F627" s="60"/>
      <c r="Y627" s="60"/>
      <c r="Z627" s="60"/>
      <c r="AA627" s="60"/>
      <c r="AB627" s="60"/>
    </row>
    <row r="628" spans="4:28" ht="12.75" x14ac:dyDescent="0.2">
      <c r="D628" s="60"/>
      <c r="E628" s="60"/>
      <c r="F628" s="60"/>
      <c r="Y628" s="60"/>
      <c r="Z628" s="60"/>
      <c r="AA628" s="60"/>
      <c r="AB628" s="60"/>
    </row>
    <row r="629" spans="4:28" ht="12.75" x14ac:dyDescent="0.2">
      <c r="D629" s="60"/>
      <c r="E629" s="60"/>
      <c r="F629" s="60"/>
      <c r="Y629" s="60"/>
      <c r="Z629" s="60"/>
      <c r="AA629" s="60"/>
      <c r="AB629" s="60"/>
    </row>
    <row r="630" spans="4:28" ht="12.75" x14ac:dyDescent="0.2">
      <c r="D630" s="60"/>
      <c r="E630" s="60"/>
      <c r="F630" s="60"/>
      <c r="Y630" s="60"/>
      <c r="Z630" s="60"/>
      <c r="AA630" s="60"/>
      <c r="AB630" s="60"/>
    </row>
    <row r="631" spans="4:28" ht="12.75" x14ac:dyDescent="0.2">
      <c r="D631" s="60"/>
      <c r="E631" s="60"/>
      <c r="F631" s="60"/>
      <c r="Y631" s="60"/>
      <c r="Z631" s="60"/>
      <c r="AA631" s="60"/>
      <c r="AB631" s="60"/>
    </row>
    <row r="632" spans="4:28" ht="12.75" x14ac:dyDescent="0.2">
      <c r="D632" s="60"/>
      <c r="E632" s="60"/>
      <c r="F632" s="60"/>
      <c r="Y632" s="60"/>
      <c r="Z632" s="60"/>
      <c r="AA632" s="60"/>
      <c r="AB632" s="60"/>
    </row>
    <row r="633" spans="4:28" ht="12.75" x14ac:dyDescent="0.2">
      <c r="D633" s="60"/>
      <c r="E633" s="60"/>
      <c r="F633" s="60"/>
      <c r="Y633" s="60"/>
      <c r="Z633" s="60"/>
      <c r="AA633" s="60"/>
      <c r="AB633" s="60"/>
    </row>
    <row r="634" spans="4:28" ht="12.75" x14ac:dyDescent="0.2">
      <c r="D634" s="60"/>
      <c r="E634" s="60"/>
      <c r="F634" s="60"/>
      <c r="Y634" s="60"/>
      <c r="Z634" s="60"/>
      <c r="AA634" s="60"/>
      <c r="AB634" s="60"/>
    </row>
    <row r="635" spans="4:28" ht="12.75" x14ac:dyDescent="0.2">
      <c r="D635" s="60"/>
      <c r="E635" s="60"/>
      <c r="F635" s="60"/>
      <c r="Y635" s="60"/>
      <c r="Z635" s="60"/>
      <c r="AA635" s="60"/>
      <c r="AB635" s="60"/>
    </row>
    <row r="636" spans="4:28" ht="12.75" x14ac:dyDescent="0.2">
      <c r="D636" s="60"/>
      <c r="E636" s="60"/>
      <c r="F636" s="60"/>
      <c r="Y636" s="60"/>
      <c r="Z636" s="60"/>
      <c r="AA636" s="60"/>
      <c r="AB636" s="60"/>
    </row>
    <row r="637" spans="4:28" ht="12.75" x14ac:dyDescent="0.2">
      <c r="D637" s="60"/>
      <c r="E637" s="60"/>
      <c r="F637" s="60"/>
      <c r="Y637" s="60"/>
      <c r="Z637" s="60"/>
      <c r="AA637" s="60"/>
      <c r="AB637" s="60"/>
    </row>
    <row r="638" spans="4:28" ht="12.75" x14ac:dyDescent="0.2">
      <c r="D638" s="60"/>
      <c r="E638" s="60"/>
      <c r="F638" s="60"/>
      <c r="Y638" s="60"/>
      <c r="Z638" s="60"/>
      <c r="AA638" s="60"/>
      <c r="AB638" s="60"/>
    </row>
    <row r="639" spans="4:28" ht="12.75" x14ac:dyDescent="0.2">
      <c r="D639" s="60"/>
      <c r="E639" s="60"/>
      <c r="F639" s="60"/>
      <c r="Y639" s="60"/>
      <c r="Z639" s="60"/>
      <c r="AA639" s="60"/>
      <c r="AB639" s="60"/>
    </row>
    <row r="640" spans="4:28" ht="12.75" x14ac:dyDescent="0.2">
      <c r="D640" s="60"/>
      <c r="E640" s="60"/>
      <c r="F640" s="60"/>
      <c r="Y640" s="60"/>
      <c r="Z640" s="60"/>
      <c r="AA640" s="60"/>
      <c r="AB640" s="60"/>
    </row>
    <row r="641" spans="4:28" ht="12.75" x14ac:dyDescent="0.2">
      <c r="D641" s="60"/>
      <c r="E641" s="60"/>
      <c r="F641" s="60"/>
      <c r="Y641" s="60"/>
      <c r="Z641" s="60"/>
      <c r="AA641" s="60"/>
      <c r="AB641" s="60"/>
    </row>
    <row r="642" spans="4:28" ht="12.75" x14ac:dyDescent="0.2">
      <c r="D642" s="60"/>
      <c r="E642" s="60"/>
      <c r="F642" s="60"/>
      <c r="Y642" s="60"/>
      <c r="Z642" s="60"/>
      <c r="AA642" s="60"/>
      <c r="AB642" s="60"/>
    </row>
    <row r="643" spans="4:28" ht="12.75" x14ac:dyDescent="0.2">
      <c r="D643" s="60"/>
      <c r="E643" s="60"/>
      <c r="F643" s="60"/>
      <c r="Y643" s="60"/>
      <c r="Z643" s="60"/>
      <c r="AA643" s="60"/>
      <c r="AB643" s="60"/>
    </row>
    <row r="644" spans="4:28" ht="12.75" x14ac:dyDescent="0.2">
      <c r="D644" s="60"/>
      <c r="E644" s="60"/>
      <c r="F644" s="60"/>
      <c r="Y644" s="60"/>
      <c r="Z644" s="60"/>
      <c r="AA644" s="60"/>
      <c r="AB644" s="60"/>
    </row>
    <row r="645" spans="4:28" ht="12.75" x14ac:dyDescent="0.2">
      <c r="D645" s="60"/>
      <c r="E645" s="60"/>
      <c r="F645" s="60"/>
      <c r="Y645" s="60"/>
      <c r="Z645" s="60"/>
      <c r="AA645" s="60"/>
      <c r="AB645" s="60"/>
    </row>
    <row r="646" spans="4:28" ht="12.75" x14ac:dyDescent="0.2">
      <c r="D646" s="60"/>
      <c r="E646" s="60"/>
      <c r="F646" s="60"/>
      <c r="Y646" s="60"/>
      <c r="Z646" s="60"/>
      <c r="AA646" s="60"/>
      <c r="AB646" s="60"/>
    </row>
    <row r="647" spans="4:28" ht="12.75" x14ac:dyDescent="0.2">
      <c r="D647" s="60"/>
      <c r="E647" s="60"/>
      <c r="F647" s="60"/>
      <c r="Y647" s="60"/>
      <c r="Z647" s="60"/>
      <c r="AA647" s="60"/>
      <c r="AB647" s="60"/>
    </row>
    <row r="648" spans="4:28" ht="12.75" x14ac:dyDescent="0.2">
      <c r="D648" s="60"/>
      <c r="E648" s="60"/>
      <c r="F648" s="60"/>
      <c r="Y648" s="60"/>
      <c r="Z648" s="60"/>
      <c r="AA648" s="60"/>
      <c r="AB648" s="60"/>
    </row>
    <row r="649" spans="4:28" ht="12.75" x14ac:dyDescent="0.2">
      <c r="D649" s="60"/>
      <c r="E649" s="60"/>
      <c r="F649" s="60"/>
      <c r="Y649" s="60"/>
      <c r="Z649" s="60"/>
      <c r="AA649" s="60"/>
      <c r="AB649" s="60"/>
    </row>
    <row r="650" spans="4:28" ht="12.75" x14ac:dyDescent="0.2">
      <c r="D650" s="60"/>
      <c r="E650" s="60"/>
      <c r="F650" s="60"/>
      <c r="Y650" s="60"/>
      <c r="Z650" s="60"/>
      <c r="AA650" s="60"/>
      <c r="AB650" s="60"/>
    </row>
    <row r="651" spans="4:28" ht="12.75" x14ac:dyDescent="0.2">
      <c r="D651" s="60"/>
      <c r="E651" s="60"/>
      <c r="F651" s="60"/>
      <c r="Y651" s="60"/>
      <c r="Z651" s="60"/>
      <c r="AA651" s="60"/>
      <c r="AB651" s="60"/>
    </row>
    <row r="652" spans="4:28" ht="12.75" x14ac:dyDescent="0.2">
      <c r="D652" s="60"/>
      <c r="E652" s="60"/>
      <c r="F652" s="60"/>
      <c r="Y652" s="60"/>
      <c r="Z652" s="60"/>
      <c r="AA652" s="60"/>
      <c r="AB652" s="60"/>
    </row>
    <row r="653" spans="4:28" ht="12.75" x14ac:dyDescent="0.2">
      <c r="D653" s="60"/>
      <c r="E653" s="60"/>
      <c r="F653" s="60"/>
      <c r="Y653" s="60"/>
      <c r="Z653" s="60"/>
      <c r="AA653" s="60"/>
      <c r="AB653" s="60"/>
    </row>
    <row r="654" spans="4:28" ht="12.75" x14ac:dyDescent="0.2">
      <c r="D654" s="60"/>
      <c r="E654" s="60"/>
      <c r="F654" s="60"/>
      <c r="Y654" s="60"/>
      <c r="Z654" s="60"/>
      <c r="AA654" s="60"/>
      <c r="AB654" s="60"/>
    </row>
    <row r="655" spans="4:28" ht="12.75" x14ac:dyDescent="0.2">
      <c r="D655" s="60"/>
      <c r="E655" s="60"/>
      <c r="F655" s="60"/>
      <c r="Y655" s="60"/>
      <c r="Z655" s="60"/>
      <c r="AA655" s="60"/>
      <c r="AB655" s="60"/>
    </row>
    <row r="656" spans="4:28" ht="12.75" x14ac:dyDescent="0.2">
      <c r="D656" s="60"/>
      <c r="E656" s="60"/>
      <c r="F656" s="60"/>
      <c r="Y656" s="60"/>
      <c r="Z656" s="60"/>
      <c r="AA656" s="60"/>
      <c r="AB656" s="60"/>
    </row>
    <row r="657" spans="4:28" ht="12.75" x14ac:dyDescent="0.2">
      <c r="D657" s="60"/>
      <c r="E657" s="60"/>
      <c r="F657" s="60"/>
      <c r="Y657" s="60"/>
      <c r="Z657" s="60"/>
      <c r="AA657" s="60"/>
      <c r="AB657" s="60"/>
    </row>
    <row r="658" spans="4:28" ht="12.75" x14ac:dyDescent="0.2">
      <c r="D658" s="60"/>
      <c r="E658" s="60"/>
      <c r="F658" s="60"/>
      <c r="Y658" s="60"/>
      <c r="Z658" s="60"/>
      <c r="AA658" s="60"/>
      <c r="AB658" s="60"/>
    </row>
    <row r="659" spans="4:28" ht="12.75" x14ac:dyDescent="0.2">
      <c r="D659" s="60"/>
      <c r="E659" s="60"/>
      <c r="F659" s="60"/>
      <c r="Y659" s="60"/>
      <c r="Z659" s="60"/>
      <c r="AA659" s="60"/>
      <c r="AB659" s="60"/>
    </row>
    <row r="660" spans="4:28" ht="12.75" x14ac:dyDescent="0.2">
      <c r="D660" s="60"/>
      <c r="E660" s="60"/>
      <c r="F660" s="60"/>
      <c r="Y660" s="60"/>
      <c r="Z660" s="60"/>
      <c r="AA660" s="60"/>
      <c r="AB660" s="60"/>
    </row>
    <row r="661" spans="4:28" ht="12.75" x14ac:dyDescent="0.2">
      <c r="D661" s="60"/>
      <c r="E661" s="60"/>
      <c r="F661" s="60"/>
      <c r="Y661" s="60"/>
      <c r="Z661" s="60"/>
      <c r="AA661" s="60"/>
      <c r="AB661" s="60"/>
    </row>
    <row r="662" spans="4:28" ht="12.75" x14ac:dyDescent="0.2">
      <c r="D662" s="60"/>
      <c r="E662" s="60"/>
      <c r="F662" s="60"/>
      <c r="Y662" s="60"/>
      <c r="Z662" s="60"/>
      <c r="AA662" s="60"/>
      <c r="AB662" s="60"/>
    </row>
    <row r="663" spans="4:28" ht="12.75" x14ac:dyDescent="0.2">
      <c r="D663" s="60"/>
      <c r="E663" s="60"/>
      <c r="F663" s="60"/>
      <c r="Y663" s="60"/>
      <c r="Z663" s="60"/>
      <c r="AA663" s="60"/>
      <c r="AB663" s="60"/>
    </row>
    <row r="664" spans="4:28" ht="12.75" x14ac:dyDescent="0.2">
      <c r="D664" s="60"/>
      <c r="E664" s="60"/>
      <c r="F664" s="60"/>
      <c r="Y664" s="60"/>
      <c r="Z664" s="60"/>
      <c r="AA664" s="60"/>
      <c r="AB664" s="60"/>
    </row>
    <row r="665" spans="4:28" ht="12.75" x14ac:dyDescent="0.2">
      <c r="D665" s="60"/>
      <c r="E665" s="60"/>
      <c r="F665" s="60"/>
      <c r="Y665" s="60"/>
      <c r="Z665" s="60"/>
      <c r="AA665" s="60"/>
      <c r="AB665" s="60"/>
    </row>
    <row r="666" spans="4:28" ht="12.75" x14ac:dyDescent="0.2">
      <c r="D666" s="60"/>
      <c r="E666" s="60"/>
      <c r="F666" s="60"/>
      <c r="Y666" s="60"/>
      <c r="Z666" s="60"/>
      <c r="AA666" s="60"/>
      <c r="AB666" s="60"/>
    </row>
    <row r="667" spans="4:28" ht="12.75" x14ac:dyDescent="0.2">
      <c r="D667" s="60"/>
      <c r="E667" s="60"/>
      <c r="F667" s="60"/>
      <c r="Y667" s="60"/>
      <c r="Z667" s="60"/>
      <c r="AA667" s="60"/>
      <c r="AB667" s="60"/>
    </row>
    <row r="668" spans="4:28" ht="12.75" x14ac:dyDescent="0.2">
      <c r="D668" s="60"/>
      <c r="E668" s="60"/>
      <c r="F668" s="60"/>
      <c r="Y668" s="60"/>
      <c r="Z668" s="60"/>
      <c r="AA668" s="60"/>
      <c r="AB668" s="60"/>
    </row>
    <row r="669" spans="4:28" ht="12.75" x14ac:dyDescent="0.2">
      <c r="D669" s="60"/>
      <c r="E669" s="60"/>
      <c r="F669" s="60"/>
      <c r="Y669" s="60"/>
      <c r="Z669" s="60"/>
      <c r="AA669" s="60"/>
      <c r="AB669" s="60"/>
    </row>
    <row r="670" spans="4:28" ht="12.75" x14ac:dyDescent="0.2">
      <c r="D670" s="60"/>
      <c r="E670" s="60"/>
      <c r="F670" s="60"/>
      <c r="Y670" s="60"/>
      <c r="Z670" s="60"/>
      <c r="AA670" s="60"/>
      <c r="AB670" s="60"/>
    </row>
    <row r="671" spans="4:28" ht="12.75" x14ac:dyDescent="0.2">
      <c r="D671" s="60"/>
      <c r="E671" s="60"/>
      <c r="F671" s="60"/>
      <c r="Y671" s="60"/>
      <c r="Z671" s="60"/>
      <c r="AA671" s="60"/>
      <c r="AB671" s="60"/>
    </row>
    <row r="672" spans="4:28" ht="12.75" x14ac:dyDescent="0.2">
      <c r="D672" s="60"/>
      <c r="E672" s="60"/>
      <c r="F672" s="60"/>
      <c r="Y672" s="60"/>
      <c r="Z672" s="60"/>
      <c r="AA672" s="60"/>
      <c r="AB672" s="60"/>
    </row>
    <row r="673" spans="4:28" ht="12.75" x14ac:dyDescent="0.2">
      <c r="D673" s="60"/>
      <c r="E673" s="60"/>
      <c r="F673" s="60"/>
      <c r="Y673" s="60"/>
      <c r="Z673" s="60"/>
      <c r="AA673" s="60"/>
      <c r="AB673" s="60"/>
    </row>
    <row r="674" spans="4:28" ht="12.75" x14ac:dyDescent="0.2">
      <c r="D674" s="60"/>
      <c r="E674" s="60"/>
      <c r="F674" s="60"/>
      <c r="Y674" s="60"/>
      <c r="Z674" s="60"/>
      <c r="AA674" s="60"/>
      <c r="AB674" s="60"/>
    </row>
    <row r="675" spans="4:28" ht="12.75" x14ac:dyDescent="0.2">
      <c r="D675" s="60"/>
      <c r="E675" s="60"/>
      <c r="F675" s="60"/>
      <c r="Y675" s="60"/>
      <c r="Z675" s="60"/>
      <c r="AA675" s="60"/>
      <c r="AB675" s="60"/>
    </row>
    <row r="676" spans="4:28" ht="12.75" x14ac:dyDescent="0.2">
      <c r="D676" s="60"/>
      <c r="E676" s="60"/>
      <c r="F676" s="60"/>
      <c r="Y676" s="60"/>
      <c r="Z676" s="60"/>
      <c r="AA676" s="60"/>
      <c r="AB676" s="60"/>
    </row>
    <row r="677" spans="4:28" ht="12.75" x14ac:dyDescent="0.2">
      <c r="D677" s="60"/>
      <c r="E677" s="60"/>
      <c r="F677" s="60"/>
      <c r="Y677" s="60"/>
      <c r="Z677" s="60"/>
      <c r="AA677" s="60"/>
      <c r="AB677" s="60"/>
    </row>
    <row r="678" spans="4:28" ht="12.75" x14ac:dyDescent="0.2">
      <c r="D678" s="60"/>
      <c r="E678" s="60"/>
      <c r="F678" s="60"/>
      <c r="Y678" s="60"/>
      <c r="Z678" s="60"/>
      <c r="AA678" s="60"/>
      <c r="AB678" s="60"/>
    </row>
    <row r="679" spans="4:28" ht="12.75" x14ac:dyDescent="0.2">
      <c r="D679" s="60"/>
      <c r="E679" s="60"/>
      <c r="F679" s="60"/>
      <c r="Y679" s="60"/>
      <c r="Z679" s="60"/>
      <c r="AA679" s="60"/>
      <c r="AB679" s="60"/>
    </row>
    <row r="680" spans="4:28" ht="12.75" x14ac:dyDescent="0.2">
      <c r="D680" s="60"/>
      <c r="E680" s="60"/>
      <c r="F680" s="60"/>
      <c r="Y680" s="60"/>
      <c r="Z680" s="60"/>
      <c r="AA680" s="60"/>
      <c r="AB680" s="60"/>
    </row>
    <row r="681" spans="4:28" ht="12.75" x14ac:dyDescent="0.2">
      <c r="D681" s="60"/>
      <c r="E681" s="60"/>
      <c r="F681" s="60"/>
      <c r="Y681" s="60"/>
      <c r="Z681" s="60"/>
      <c r="AA681" s="60"/>
      <c r="AB681" s="60"/>
    </row>
    <row r="682" spans="4:28" ht="12.75" x14ac:dyDescent="0.2">
      <c r="D682" s="60"/>
      <c r="E682" s="60"/>
      <c r="F682" s="60"/>
      <c r="Y682" s="60"/>
      <c r="Z682" s="60"/>
      <c r="AA682" s="60"/>
      <c r="AB682" s="60"/>
    </row>
    <row r="683" spans="4:28" ht="12.75" x14ac:dyDescent="0.2">
      <c r="D683" s="60"/>
      <c r="E683" s="60"/>
      <c r="F683" s="60"/>
      <c r="Y683" s="60"/>
      <c r="Z683" s="60"/>
      <c r="AA683" s="60"/>
      <c r="AB683" s="60"/>
    </row>
    <row r="684" spans="4:28" ht="12.75" x14ac:dyDescent="0.2">
      <c r="D684" s="60"/>
      <c r="E684" s="60"/>
      <c r="F684" s="60"/>
      <c r="Y684" s="60"/>
      <c r="Z684" s="60"/>
      <c r="AA684" s="60"/>
      <c r="AB684" s="60"/>
    </row>
    <row r="685" spans="4:28" ht="12.75" x14ac:dyDescent="0.2">
      <c r="D685" s="60"/>
      <c r="E685" s="60"/>
      <c r="F685" s="60"/>
      <c r="Y685" s="60"/>
      <c r="Z685" s="60"/>
      <c r="AA685" s="60"/>
      <c r="AB685" s="60"/>
    </row>
    <row r="686" spans="4:28" ht="12.75" x14ac:dyDescent="0.2">
      <c r="D686" s="60"/>
      <c r="E686" s="60"/>
      <c r="F686" s="60"/>
      <c r="Y686" s="60"/>
      <c r="Z686" s="60"/>
      <c r="AA686" s="60"/>
      <c r="AB686" s="60"/>
    </row>
    <row r="687" spans="4:28" ht="12.75" x14ac:dyDescent="0.2">
      <c r="D687" s="60"/>
      <c r="E687" s="60"/>
      <c r="F687" s="60"/>
      <c r="Y687" s="60"/>
      <c r="Z687" s="60"/>
      <c r="AA687" s="60"/>
      <c r="AB687" s="60"/>
    </row>
    <row r="688" spans="4:28" ht="12.75" x14ac:dyDescent="0.2">
      <c r="D688" s="60"/>
      <c r="E688" s="60"/>
      <c r="F688" s="60"/>
      <c r="Y688" s="60"/>
      <c r="Z688" s="60"/>
      <c r="AA688" s="60"/>
      <c r="AB688" s="60"/>
    </row>
    <row r="689" spans="4:28" ht="12.75" x14ac:dyDescent="0.2">
      <c r="D689" s="60"/>
      <c r="E689" s="60"/>
      <c r="F689" s="60"/>
      <c r="Y689" s="60"/>
      <c r="Z689" s="60"/>
      <c r="AA689" s="60"/>
      <c r="AB689" s="60"/>
    </row>
    <row r="690" spans="4:28" ht="12.75" x14ac:dyDescent="0.2">
      <c r="D690" s="60"/>
      <c r="E690" s="60"/>
      <c r="F690" s="60"/>
      <c r="Y690" s="60"/>
      <c r="Z690" s="60"/>
      <c r="AA690" s="60"/>
      <c r="AB690" s="60"/>
    </row>
    <row r="691" spans="4:28" ht="12.75" x14ac:dyDescent="0.2">
      <c r="D691" s="60"/>
      <c r="E691" s="60"/>
      <c r="F691" s="60"/>
      <c r="Y691" s="60"/>
      <c r="Z691" s="60"/>
      <c r="AA691" s="60"/>
      <c r="AB691" s="60"/>
    </row>
    <row r="692" spans="4:28" ht="12.75" x14ac:dyDescent="0.2">
      <c r="D692" s="60"/>
      <c r="E692" s="60"/>
      <c r="F692" s="60"/>
      <c r="Y692" s="60"/>
      <c r="Z692" s="60"/>
      <c r="AA692" s="60"/>
      <c r="AB692" s="60"/>
    </row>
    <row r="693" spans="4:28" ht="12.75" x14ac:dyDescent="0.2">
      <c r="D693" s="60"/>
      <c r="E693" s="60"/>
      <c r="F693" s="60"/>
      <c r="Y693" s="60"/>
      <c r="Z693" s="60"/>
      <c r="AA693" s="60"/>
      <c r="AB693" s="60"/>
    </row>
    <row r="694" spans="4:28" ht="12.75" x14ac:dyDescent="0.2">
      <c r="D694" s="60"/>
      <c r="E694" s="60"/>
      <c r="F694" s="60"/>
      <c r="Y694" s="60"/>
      <c r="Z694" s="60"/>
      <c r="AA694" s="60"/>
      <c r="AB694" s="60"/>
    </row>
    <row r="695" spans="4:28" ht="12.75" x14ac:dyDescent="0.2">
      <c r="D695" s="60"/>
      <c r="E695" s="60"/>
      <c r="F695" s="60"/>
      <c r="Y695" s="60"/>
      <c r="Z695" s="60"/>
      <c r="AA695" s="60"/>
      <c r="AB695" s="60"/>
    </row>
    <row r="696" spans="4:28" ht="12.75" x14ac:dyDescent="0.2">
      <c r="D696" s="60"/>
      <c r="E696" s="60"/>
      <c r="F696" s="60"/>
      <c r="Y696" s="60"/>
      <c r="Z696" s="60"/>
      <c r="AA696" s="60"/>
      <c r="AB696" s="60"/>
    </row>
    <row r="697" spans="4:28" ht="12.75" x14ac:dyDescent="0.2">
      <c r="D697" s="60"/>
      <c r="E697" s="60"/>
      <c r="F697" s="60"/>
      <c r="Y697" s="60"/>
      <c r="Z697" s="60"/>
      <c r="AA697" s="60"/>
      <c r="AB697" s="60"/>
    </row>
    <row r="698" spans="4:28" ht="12.75" x14ac:dyDescent="0.2">
      <c r="D698" s="60"/>
      <c r="E698" s="60"/>
      <c r="F698" s="60"/>
      <c r="Y698" s="60"/>
      <c r="Z698" s="60"/>
      <c r="AA698" s="60"/>
      <c r="AB698" s="60"/>
    </row>
    <row r="699" spans="4:28" ht="12.75" x14ac:dyDescent="0.2">
      <c r="D699" s="60"/>
      <c r="E699" s="60"/>
      <c r="F699" s="60"/>
      <c r="Y699" s="60"/>
      <c r="Z699" s="60"/>
      <c r="AA699" s="60"/>
      <c r="AB699" s="60"/>
    </row>
    <row r="700" spans="4:28" ht="12.75" x14ac:dyDescent="0.2">
      <c r="D700" s="60"/>
      <c r="E700" s="60"/>
      <c r="F700" s="60"/>
      <c r="Y700" s="60"/>
      <c r="Z700" s="60"/>
      <c r="AA700" s="60"/>
      <c r="AB700" s="60"/>
    </row>
    <row r="701" spans="4:28" ht="12.75" x14ac:dyDescent="0.2">
      <c r="D701" s="60"/>
      <c r="E701" s="60"/>
      <c r="F701" s="60"/>
      <c r="Y701" s="60"/>
      <c r="Z701" s="60"/>
      <c r="AA701" s="60"/>
      <c r="AB701" s="60"/>
    </row>
    <row r="702" spans="4:28" ht="12.75" x14ac:dyDescent="0.2">
      <c r="D702" s="60"/>
      <c r="E702" s="60"/>
      <c r="F702" s="60"/>
      <c r="Y702" s="60"/>
      <c r="Z702" s="60"/>
      <c r="AA702" s="60"/>
      <c r="AB702" s="60"/>
    </row>
    <row r="703" spans="4:28" ht="12.75" x14ac:dyDescent="0.2">
      <c r="D703" s="60"/>
      <c r="E703" s="60"/>
      <c r="F703" s="60"/>
      <c r="Y703" s="60"/>
      <c r="Z703" s="60"/>
      <c r="AA703" s="60"/>
      <c r="AB703" s="60"/>
    </row>
    <row r="704" spans="4:28" ht="12.75" x14ac:dyDescent="0.2">
      <c r="D704" s="60"/>
      <c r="E704" s="60"/>
      <c r="F704" s="60"/>
      <c r="Y704" s="60"/>
      <c r="Z704" s="60"/>
      <c r="AA704" s="60"/>
      <c r="AB704" s="60"/>
    </row>
    <row r="705" spans="4:28" ht="12.75" x14ac:dyDescent="0.2">
      <c r="D705" s="60"/>
      <c r="E705" s="60"/>
      <c r="F705" s="60"/>
      <c r="Y705" s="60"/>
      <c r="Z705" s="60"/>
      <c r="AA705" s="60"/>
      <c r="AB705" s="60"/>
    </row>
    <row r="706" spans="4:28" ht="12.75" x14ac:dyDescent="0.2">
      <c r="D706" s="60"/>
      <c r="E706" s="60"/>
      <c r="F706" s="60"/>
      <c r="Y706" s="60"/>
      <c r="Z706" s="60"/>
      <c r="AA706" s="60"/>
      <c r="AB706" s="60"/>
    </row>
    <row r="707" spans="4:28" ht="12.75" x14ac:dyDescent="0.2">
      <c r="D707" s="60"/>
      <c r="E707" s="60"/>
      <c r="F707" s="60"/>
      <c r="Y707" s="60"/>
      <c r="Z707" s="60"/>
      <c r="AA707" s="60"/>
      <c r="AB707" s="60"/>
    </row>
    <row r="708" spans="4:28" ht="12.75" x14ac:dyDescent="0.2">
      <c r="D708" s="60"/>
      <c r="E708" s="60"/>
      <c r="F708" s="60"/>
      <c r="Y708" s="60"/>
      <c r="Z708" s="60"/>
      <c r="AA708" s="60"/>
      <c r="AB708" s="60"/>
    </row>
    <row r="709" spans="4:28" ht="12.75" x14ac:dyDescent="0.2">
      <c r="D709" s="60"/>
      <c r="E709" s="60"/>
      <c r="F709" s="60"/>
      <c r="Y709" s="60"/>
      <c r="Z709" s="60"/>
      <c r="AA709" s="60"/>
      <c r="AB709" s="60"/>
    </row>
    <row r="710" spans="4:28" ht="12.75" x14ac:dyDescent="0.2">
      <c r="D710" s="60"/>
      <c r="E710" s="60"/>
      <c r="F710" s="60"/>
      <c r="Y710" s="60"/>
      <c r="Z710" s="60"/>
      <c r="AA710" s="60"/>
      <c r="AB710" s="60"/>
    </row>
    <row r="711" spans="4:28" ht="12.75" x14ac:dyDescent="0.2">
      <c r="D711" s="60"/>
      <c r="E711" s="60"/>
      <c r="F711" s="60"/>
      <c r="Y711" s="60"/>
      <c r="Z711" s="60"/>
      <c r="AA711" s="60"/>
      <c r="AB711" s="60"/>
    </row>
    <row r="712" spans="4:28" ht="12.75" x14ac:dyDescent="0.2">
      <c r="D712" s="60"/>
      <c r="E712" s="60"/>
      <c r="F712" s="60"/>
      <c r="Y712" s="60"/>
      <c r="Z712" s="60"/>
      <c r="AA712" s="60"/>
      <c r="AB712" s="60"/>
    </row>
    <row r="713" spans="4:28" ht="12.75" x14ac:dyDescent="0.2">
      <c r="D713" s="60"/>
      <c r="E713" s="60"/>
      <c r="F713" s="60"/>
      <c r="Y713" s="60"/>
      <c r="Z713" s="60"/>
      <c r="AA713" s="60"/>
      <c r="AB713" s="60"/>
    </row>
    <row r="714" spans="4:28" ht="12.75" x14ac:dyDescent="0.2">
      <c r="D714" s="60"/>
      <c r="E714" s="60"/>
      <c r="F714" s="60"/>
      <c r="Y714" s="60"/>
      <c r="Z714" s="60"/>
      <c r="AA714" s="60"/>
      <c r="AB714" s="60"/>
    </row>
    <row r="715" spans="4:28" ht="12.75" x14ac:dyDescent="0.2">
      <c r="D715" s="60"/>
      <c r="E715" s="60"/>
      <c r="F715" s="60"/>
      <c r="Y715" s="60"/>
      <c r="Z715" s="60"/>
      <c r="AA715" s="60"/>
      <c r="AB715" s="60"/>
    </row>
    <row r="716" spans="4:28" ht="12.75" x14ac:dyDescent="0.2">
      <c r="D716" s="60"/>
      <c r="E716" s="60"/>
      <c r="F716" s="60"/>
      <c r="Y716" s="60"/>
      <c r="Z716" s="60"/>
      <c r="AA716" s="60"/>
      <c r="AB716" s="60"/>
    </row>
    <row r="717" spans="4:28" ht="12.75" x14ac:dyDescent="0.2">
      <c r="D717" s="60"/>
      <c r="E717" s="60"/>
      <c r="F717" s="60"/>
      <c r="Y717" s="60"/>
      <c r="Z717" s="60"/>
      <c r="AA717" s="60"/>
      <c r="AB717" s="60"/>
    </row>
    <row r="718" spans="4:28" ht="12.75" x14ac:dyDescent="0.2">
      <c r="D718" s="60"/>
      <c r="E718" s="60"/>
      <c r="F718" s="60"/>
      <c r="Y718" s="60"/>
      <c r="Z718" s="60"/>
      <c r="AA718" s="60"/>
      <c r="AB718" s="60"/>
    </row>
    <row r="719" spans="4:28" ht="12.75" x14ac:dyDescent="0.2">
      <c r="D719" s="60"/>
      <c r="E719" s="60"/>
      <c r="F719" s="60"/>
      <c r="Y719" s="60"/>
      <c r="Z719" s="60"/>
      <c r="AA719" s="60"/>
      <c r="AB719" s="60"/>
    </row>
    <row r="720" spans="4:28" ht="12.75" x14ac:dyDescent="0.2">
      <c r="D720" s="60"/>
      <c r="E720" s="60"/>
      <c r="F720" s="60"/>
      <c r="Y720" s="60"/>
      <c r="Z720" s="60"/>
      <c r="AA720" s="60"/>
      <c r="AB720" s="60"/>
    </row>
    <row r="721" spans="4:28" ht="12.75" x14ac:dyDescent="0.2">
      <c r="D721" s="60"/>
      <c r="E721" s="60"/>
      <c r="F721" s="60"/>
      <c r="Y721" s="60"/>
      <c r="Z721" s="60"/>
      <c r="AA721" s="60"/>
      <c r="AB721" s="60"/>
    </row>
    <row r="722" spans="4:28" ht="12.75" x14ac:dyDescent="0.2">
      <c r="D722" s="60"/>
      <c r="E722" s="60"/>
      <c r="F722" s="60"/>
      <c r="Y722" s="60"/>
      <c r="Z722" s="60"/>
      <c r="AA722" s="60"/>
      <c r="AB722" s="60"/>
    </row>
    <row r="723" spans="4:28" ht="12.75" x14ac:dyDescent="0.2">
      <c r="D723" s="60"/>
      <c r="E723" s="60"/>
      <c r="F723" s="60"/>
      <c r="Y723" s="60"/>
      <c r="Z723" s="60"/>
      <c r="AA723" s="60"/>
      <c r="AB723" s="60"/>
    </row>
    <row r="724" spans="4:28" ht="12.75" x14ac:dyDescent="0.2">
      <c r="D724" s="60"/>
      <c r="E724" s="60"/>
      <c r="F724" s="60"/>
      <c r="Y724" s="60"/>
      <c r="Z724" s="60"/>
      <c r="AA724" s="60"/>
      <c r="AB724" s="60"/>
    </row>
    <row r="725" spans="4:28" ht="12.75" x14ac:dyDescent="0.2">
      <c r="D725" s="60"/>
      <c r="E725" s="60"/>
      <c r="F725" s="60"/>
      <c r="Y725" s="60"/>
      <c r="Z725" s="60"/>
      <c r="AA725" s="60"/>
      <c r="AB725" s="60"/>
    </row>
    <row r="726" spans="4:28" ht="12.75" x14ac:dyDescent="0.2">
      <c r="D726" s="60"/>
      <c r="E726" s="60"/>
      <c r="F726" s="60"/>
      <c r="Y726" s="60"/>
      <c r="Z726" s="60"/>
      <c r="AA726" s="60"/>
      <c r="AB726" s="60"/>
    </row>
    <row r="727" spans="4:28" ht="12.75" x14ac:dyDescent="0.2">
      <c r="D727" s="60"/>
      <c r="E727" s="60"/>
      <c r="F727" s="60"/>
      <c r="Y727" s="60"/>
      <c r="Z727" s="60"/>
      <c r="AA727" s="60"/>
      <c r="AB727" s="60"/>
    </row>
    <row r="728" spans="4:28" ht="12.75" x14ac:dyDescent="0.2">
      <c r="D728" s="60"/>
      <c r="E728" s="60"/>
      <c r="F728" s="60"/>
      <c r="Y728" s="60"/>
      <c r="Z728" s="60"/>
      <c r="AA728" s="60"/>
      <c r="AB728" s="60"/>
    </row>
    <row r="729" spans="4:28" ht="12.75" x14ac:dyDescent="0.2">
      <c r="D729" s="60"/>
      <c r="E729" s="60"/>
      <c r="F729" s="60"/>
      <c r="Y729" s="60"/>
      <c r="Z729" s="60"/>
      <c r="AA729" s="60"/>
      <c r="AB729" s="60"/>
    </row>
    <row r="730" spans="4:28" ht="12.75" x14ac:dyDescent="0.2">
      <c r="D730" s="60"/>
      <c r="E730" s="60"/>
      <c r="F730" s="60"/>
      <c r="Y730" s="60"/>
      <c r="Z730" s="60"/>
      <c r="AA730" s="60"/>
      <c r="AB730" s="60"/>
    </row>
    <row r="731" spans="4:28" ht="12.75" x14ac:dyDescent="0.2">
      <c r="D731" s="60"/>
      <c r="E731" s="60"/>
      <c r="F731" s="60"/>
      <c r="Y731" s="60"/>
      <c r="Z731" s="60"/>
      <c r="AA731" s="60"/>
      <c r="AB731" s="60"/>
    </row>
    <row r="732" spans="4:28" ht="12.75" x14ac:dyDescent="0.2">
      <c r="D732" s="60"/>
      <c r="E732" s="60"/>
      <c r="F732" s="60"/>
      <c r="Y732" s="60"/>
      <c r="Z732" s="60"/>
      <c r="AA732" s="60"/>
      <c r="AB732" s="60"/>
    </row>
    <row r="733" spans="4:28" ht="12.75" x14ac:dyDescent="0.2">
      <c r="D733" s="60"/>
      <c r="E733" s="60"/>
      <c r="F733" s="60"/>
      <c r="Y733" s="60"/>
      <c r="Z733" s="60"/>
      <c r="AA733" s="60"/>
      <c r="AB733" s="60"/>
    </row>
    <row r="734" spans="4:28" ht="12.75" x14ac:dyDescent="0.2">
      <c r="D734" s="60"/>
      <c r="E734" s="60"/>
      <c r="F734" s="60"/>
      <c r="Y734" s="60"/>
      <c r="Z734" s="60"/>
      <c r="AA734" s="60"/>
      <c r="AB734" s="60"/>
    </row>
    <row r="735" spans="4:28" ht="12.75" x14ac:dyDescent="0.2">
      <c r="D735" s="60"/>
      <c r="E735" s="60"/>
      <c r="F735" s="60"/>
      <c r="Y735" s="60"/>
      <c r="Z735" s="60"/>
      <c r="AA735" s="60"/>
      <c r="AB735" s="60"/>
    </row>
    <row r="736" spans="4:28" ht="12.75" x14ac:dyDescent="0.2">
      <c r="D736" s="60"/>
      <c r="E736" s="60"/>
      <c r="F736" s="60"/>
      <c r="Y736" s="60"/>
      <c r="Z736" s="60"/>
      <c r="AA736" s="60"/>
      <c r="AB736" s="60"/>
    </row>
    <row r="737" spans="4:28" ht="12.75" x14ac:dyDescent="0.2">
      <c r="D737" s="60"/>
      <c r="E737" s="60"/>
      <c r="F737" s="60"/>
      <c r="Y737" s="60"/>
      <c r="Z737" s="60"/>
      <c r="AA737" s="60"/>
      <c r="AB737" s="60"/>
    </row>
    <row r="738" spans="4:28" ht="12.75" x14ac:dyDescent="0.2">
      <c r="D738" s="60"/>
      <c r="E738" s="60"/>
      <c r="F738" s="60"/>
      <c r="Y738" s="60"/>
      <c r="Z738" s="60"/>
      <c r="AA738" s="60"/>
      <c r="AB738" s="60"/>
    </row>
    <row r="739" spans="4:28" ht="12.75" x14ac:dyDescent="0.2">
      <c r="D739" s="60"/>
      <c r="E739" s="60"/>
      <c r="F739" s="60"/>
      <c r="Y739" s="60"/>
      <c r="Z739" s="60"/>
      <c r="AA739" s="60"/>
      <c r="AB739" s="60"/>
    </row>
    <row r="740" spans="4:28" ht="12.75" x14ac:dyDescent="0.2">
      <c r="D740" s="60"/>
      <c r="E740" s="60"/>
      <c r="F740" s="60"/>
      <c r="Y740" s="60"/>
      <c r="Z740" s="60"/>
      <c r="AA740" s="60"/>
      <c r="AB740" s="60"/>
    </row>
    <row r="741" spans="4:28" ht="12.75" x14ac:dyDescent="0.2">
      <c r="D741" s="60"/>
      <c r="E741" s="60"/>
      <c r="F741" s="60"/>
      <c r="Y741" s="60"/>
      <c r="Z741" s="60"/>
      <c r="AA741" s="60"/>
      <c r="AB741" s="60"/>
    </row>
    <row r="742" spans="4:28" ht="12.75" x14ac:dyDescent="0.2">
      <c r="D742" s="60"/>
      <c r="E742" s="60"/>
      <c r="F742" s="60"/>
      <c r="Y742" s="60"/>
      <c r="Z742" s="60"/>
      <c r="AA742" s="60"/>
      <c r="AB742" s="60"/>
    </row>
    <row r="743" spans="4:28" ht="12.75" x14ac:dyDescent="0.2">
      <c r="D743" s="60"/>
      <c r="E743" s="60"/>
      <c r="F743" s="60"/>
      <c r="Y743" s="60"/>
      <c r="Z743" s="60"/>
      <c r="AA743" s="60"/>
      <c r="AB743" s="60"/>
    </row>
    <row r="744" spans="4:28" ht="12.75" x14ac:dyDescent="0.2">
      <c r="D744" s="60"/>
      <c r="E744" s="60"/>
      <c r="F744" s="60"/>
      <c r="Y744" s="60"/>
      <c r="Z744" s="60"/>
      <c r="AA744" s="60"/>
      <c r="AB744" s="60"/>
    </row>
    <row r="745" spans="4:28" ht="12.75" x14ac:dyDescent="0.2">
      <c r="D745" s="60"/>
      <c r="E745" s="60"/>
      <c r="F745" s="60"/>
      <c r="Y745" s="60"/>
      <c r="Z745" s="60"/>
      <c r="AA745" s="60"/>
      <c r="AB745" s="60"/>
    </row>
    <row r="746" spans="4:28" ht="12.75" x14ac:dyDescent="0.2">
      <c r="D746" s="60"/>
      <c r="E746" s="60"/>
      <c r="F746" s="60"/>
      <c r="Y746" s="60"/>
      <c r="Z746" s="60"/>
      <c r="AA746" s="60"/>
      <c r="AB746" s="60"/>
    </row>
    <row r="747" spans="4:28" ht="12.75" x14ac:dyDescent="0.2">
      <c r="D747" s="60"/>
      <c r="E747" s="60"/>
      <c r="F747" s="60"/>
      <c r="Y747" s="60"/>
      <c r="Z747" s="60"/>
      <c r="AA747" s="60"/>
      <c r="AB747" s="60"/>
    </row>
    <row r="748" spans="4:28" ht="12.75" x14ac:dyDescent="0.2">
      <c r="D748" s="60"/>
      <c r="E748" s="60"/>
      <c r="F748" s="60"/>
      <c r="Y748" s="60"/>
      <c r="Z748" s="60"/>
      <c r="AA748" s="60"/>
      <c r="AB748" s="60"/>
    </row>
    <row r="749" spans="4:28" ht="12.75" x14ac:dyDescent="0.2">
      <c r="D749" s="60"/>
      <c r="E749" s="60"/>
      <c r="F749" s="60"/>
      <c r="Y749" s="60"/>
      <c r="Z749" s="60"/>
      <c r="AA749" s="60"/>
      <c r="AB749" s="60"/>
    </row>
    <row r="750" spans="4:28" ht="12.75" x14ac:dyDescent="0.2">
      <c r="D750" s="60"/>
      <c r="E750" s="60"/>
      <c r="F750" s="60"/>
      <c r="Y750" s="60"/>
      <c r="Z750" s="60"/>
      <c r="AA750" s="60"/>
      <c r="AB750" s="60"/>
    </row>
    <row r="751" spans="4:28" ht="12.75" x14ac:dyDescent="0.2">
      <c r="D751" s="60"/>
      <c r="E751" s="60"/>
      <c r="F751" s="60"/>
      <c r="Y751" s="60"/>
      <c r="Z751" s="60"/>
      <c r="AA751" s="60"/>
      <c r="AB751" s="60"/>
    </row>
    <row r="752" spans="4:28" ht="12.75" x14ac:dyDescent="0.2">
      <c r="D752" s="60"/>
      <c r="E752" s="60"/>
      <c r="F752" s="60"/>
      <c r="Y752" s="60"/>
      <c r="Z752" s="60"/>
      <c r="AA752" s="60"/>
      <c r="AB752" s="60"/>
    </row>
    <row r="753" spans="4:28" ht="12.75" x14ac:dyDescent="0.2">
      <c r="D753" s="60"/>
      <c r="E753" s="60"/>
      <c r="F753" s="60"/>
      <c r="Y753" s="60"/>
      <c r="Z753" s="60"/>
      <c r="AA753" s="60"/>
      <c r="AB753" s="60"/>
    </row>
    <row r="754" spans="4:28" ht="12.75" x14ac:dyDescent="0.2">
      <c r="D754" s="60"/>
      <c r="E754" s="60"/>
      <c r="F754" s="60"/>
      <c r="Y754" s="60"/>
      <c r="Z754" s="60"/>
      <c r="AA754" s="60"/>
      <c r="AB754" s="60"/>
    </row>
    <row r="755" spans="4:28" ht="12.75" x14ac:dyDescent="0.2">
      <c r="D755" s="60"/>
      <c r="E755" s="60"/>
      <c r="F755" s="60"/>
      <c r="Y755" s="60"/>
      <c r="Z755" s="60"/>
      <c r="AA755" s="60"/>
      <c r="AB755" s="60"/>
    </row>
    <row r="756" spans="4:28" ht="12.75" x14ac:dyDescent="0.2">
      <c r="D756" s="60"/>
      <c r="E756" s="60"/>
      <c r="F756" s="60"/>
      <c r="Y756" s="60"/>
      <c r="Z756" s="60"/>
      <c r="AA756" s="60"/>
      <c r="AB756" s="60"/>
    </row>
    <row r="757" spans="4:28" ht="12.75" x14ac:dyDescent="0.2">
      <c r="D757" s="60"/>
      <c r="E757" s="60"/>
      <c r="F757" s="60"/>
      <c r="Y757" s="60"/>
      <c r="Z757" s="60"/>
      <c r="AA757" s="60"/>
      <c r="AB757" s="60"/>
    </row>
    <row r="758" spans="4:28" ht="12.75" x14ac:dyDescent="0.2">
      <c r="D758" s="60"/>
      <c r="E758" s="60"/>
      <c r="F758" s="60"/>
      <c r="Y758" s="60"/>
      <c r="Z758" s="60"/>
      <c r="AA758" s="60"/>
      <c r="AB758" s="60"/>
    </row>
    <row r="759" spans="4:28" ht="12.75" x14ac:dyDescent="0.2">
      <c r="D759" s="60"/>
      <c r="E759" s="60"/>
      <c r="F759" s="60"/>
      <c r="Y759" s="60"/>
      <c r="Z759" s="60"/>
      <c r="AA759" s="60"/>
      <c r="AB759" s="60"/>
    </row>
    <row r="760" spans="4:28" ht="12.75" x14ac:dyDescent="0.2">
      <c r="D760" s="60"/>
      <c r="E760" s="60"/>
      <c r="F760" s="60"/>
      <c r="Y760" s="60"/>
      <c r="Z760" s="60"/>
      <c r="AA760" s="60"/>
      <c r="AB760" s="60"/>
    </row>
    <row r="761" spans="4:28" ht="12.75" x14ac:dyDescent="0.2">
      <c r="D761" s="60"/>
      <c r="E761" s="60"/>
      <c r="F761" s="60"/>
      <c r="Y761" s="60"/>
      <c r="Z761" s="60"/>
      <c r="AA761" s="60"/>
      <c r="AB761" s="60"/>
    </row>
    <row r="762" spans="4:28" ht="12.75" x14ac:dyDescent="0.2">
      <c r="D762" s="60"/>
      <c r="E762" s="60"/>
      <c r="F762" s="60"/>
      <c r="Y762" s="60"/>
      <c r="Z762" s="60"/>
      <c r="AA762" s="60"/>
      <c r="AB762" s="60"/>
    </row>
    <row r="763" spans="4:28" ht="12.75" x14ac:dyDescent="0.2">
      <c r="D763" s="60"/>
      <c r="E763" s="60"/>
      <c r="F763" s="60"/>
      <c r="Y763" s="60"/>
      <c r="Z763" s="60"/>
      <c r="AA763" s="60"/>
      <c r="AB763" s="60"/>
    </row>
    <row r="764" spans="4:28" ht="12.75" x14ac:dyDescent="0.2">
      <c r="D764" s="60"/>
      <c r="E764" s="60"/>
      <c r="F764" s="60"/>
      <c r="Y764" s="60"/>
      <c r="Z764" s="60"/>
      <c r="AA764" s="60"/>
      <c r="AB764" s="60"/>
    </row>
    <row r="765" spans="4:28" ht="12.75" x14ac:dyDescent="0.2">
      <c r="D765" s="60"/>
      <c r="E765" s="60"/>
      <c r="F765" s="60"/>
      <c r="Y765" s="60"/>
      <c r="Z765" s="60"/>
      <c r="AA765" s="60"/>
      <c r="AB765" s="60"/>
    </row>
    <row r="766" spans="4:28" ht="12.75" x14ac:dyDescent="0.2">
      <c r="D766" s="60"/>
      <c r="E766" s="60"/>
      <c r="F766" s="60"/>
      <c r="Y766" s="60"/>
      <c r="Z766" s="60"/>
      <c r="AA766" s="60"/>
      <c r="AB766" s="60"/>
    </row>
    <row r="767" spans="4:28" ht="12.75" x14ac:dyDescent="0.2">
      <c r="D767" s="60"/>
      <c r="E767" s="60"/>
      <c r="F767" s="60"/>
      <c r="Y767" s="60"/>
      <c r="Z767" s="60"/>
      <c r="AA767" s="60"/>
      <c r="AB767" s="60"/>
    </row>
    <row r="768" spans="4:28" ht="12.75" x14ac:dyDescent="0.2">
      <c r="D768" s="60"/>
      <c r="E768" s="60"/>
      <c r="F768" s="60"/>
      <c r="Y768" s="60"/>
      <c r="Z768" s="60"/>
      <c r="AA768" s="60"/>
      <c r="AB768" s="60"/>
    </row>
    <row r="769" spans="4:28" ht="12.75" x14ac:dyDescent="0.2">
      <c r="D769" s="60"/>
      <c r="E769" s="60"/>
      <c r="F769" s="60"/>
      <c r="Y769" s="60"/>
      <c r="Z769" s="60"/>
      <c r="AA769" s="60"/>
      <c r="AB769" s="60"/>
    </row>
    <row r="770" spans="4:28" ht="12.75" x14ac:dyDescent="0.2">
      <c r="D770" s="60"/>
      <c r="E770" s="60"/>
      <c r="F770" s="60"/>
      <c r="Y770" s="60"/>
      <c r="Z770" s="60"/>
      <c r="AA770" s="60"/>
      <c r="AB770" s="60"/>
    </row>
    <row r="771" spans="4:28" ht="12.75" x14ac:dyDescent="0.2">
      <c r="D771" s="60"/>
      <c r="E771" s="60"/>
      <c r="F771" s="60"/>
      <c r="Y771" s="60"/>
      <c r="Z771" s="60"/>
      <c r="AA771" s="60"/>
      <c r="AB771" s="60"/>
    </row>
    <row r="772" spans="4:28" ht="12.75" x14ac:dyDescent="0.2">
      <c r="D772" s="60"/>
      <c r="E772" s="60"/>
      <c r="F772" s="60"/>
      <c r="Y772" s="60"/>
      <c r="Z772" s="60"/>
      <c r="AA772" s="60"/>
      <c r="AB772" s="60"/>
    </row>
    <row r="773" spans="4:28" ht="12.75" x14ac:dyDescent="0.2">
      <c r="D773" s="60"/>
      <c r="E773" s="60"/>
      <c r="F773" s="60"/>
      <c r="Y773" s="60"/>
      <c r="Z773" s="60"/>
      <c r="AA773" s="60"/>
      <c r="AB773" s="60"/>
    </row>
    <row r="774" spans="4:28" ht="12.75" x14ac:dyDescent="0.2">
      <c r="D774" s="60"/>
      <c r="E774" s="60"/>
      <c r="F774" s="60"/>
      <c r="Y774" s="60"/>
      <c r="Z774" s="60"/>
      <c r="AA774" s="60"/>
      <c r="AB774" s="60"/>
    </row>
    <row r="775" spans="4:28" ht="12.75" x14ac:dyDescent="0.2">
      <c r="D775" s="60"/>
      <c r="E775" s="60"/>
      <c r="F775" s="60"/>
      <c r="Y775" s="60"/>
      <c r="Z775" s="60"/>
      <c r="AA775" s="60"/>
      <c r="AB775" s="60"/>
    </row>
    <row r="776" spans="4:28" ht="12.75" x14ac:dyDescent="0.2">
      <c r="D776" s="60"/>
      <c r="E776" s="60"/>
      <c r="F776" s="60"/>
      <c r="Y776" s="60"/>
      <c r="Z776" s="60"/>
      <c r="AA776" s="60"/>
      <c r="AB776" s="60"/>
    </row>
    <row r="777" spans="4:28" ht="12.75" x14ac:dyDescent="0.2">
      <c r="D777" s="60"/>
      <c r="E777" s="60"/>
      <c r="F777" s="60"/>
      <c r="Y777" s="60"/>
      <c r="Z777" s="60"/>
      <c r="AA777" s="60"/>
      <c r="AB777" s="60"/>
    </row>
    <row r="778" spans="4:28" ht="12.75" x14ac:dyDescent="0.2">
      <c r="D778" s="60"/>
      <c r="E778" s="60"/>
      <c r="F778" s="60"/>
      <c r="Y778" s="60"/>
      <c r="Z778" s="60"/>
      <c r="AA778" s="60"/>
      <c r="AB778" s="60"/>
    </row>
    <row r="779" spans="4:28" ht="12.75" x14ac:dyDescent="0.2">
      <c r="D779" s="60"/>
      <c r="E779" s="60"/>
      <c r="F779" s="60"/>
      <c r="Y779" s="60"/>
      <c r="Z779" s="60"/>
      <c r="AA779" s="60"/>
      <c r="AB779" s="60"/>
    </row>
    <row r="780" spans="4:28" ht="12.75" x14ac:dyDescent="0.2">
      <c r="D780" s="60"/>
      <c r="E780" s="60"/>
      <c r="F780" s="60"/>
      <c r="Y780" s="60"/>
      <c r="Z780" s="60"/>
      <c r="AA780" s="60"/>
      <c r="AB780" s="60"/>
    </row>
    <row r="781" spans="4:28" ht="12.75" x14ac:dyDescent="0.2">
      <c r="D781" s="60"/>
      <c r="E781" s="60"/>
      <c r="F781" s="60"/>
      <c r="Y781" s="60"/>
      <c r="Z781" s="60"/>
      <c r="AA781" s="60"/>
      <c r="AB781" s="60"/>
    </row>
    <row r="782" spans="4:28" ht="12.75" x14ac:dyDescent="0.2">
      <c r="D782" s="60"/>
      <c r="E782" s="60"/>
      <c r="F782" s="60"/>
      <c r="Y782" s="60"/>
      <c r="Z782" s="60"/>
      <c r="AA782" s="60"/>
      <c r="AB782" s="60"/>
    </row>
    <row r="783" spans="4:28" ht="12.75" x14ac:dyDescent="0.2">
      <c r="D783" s="60"/>
      <c r="E783" s="60"/>
      <c r="F783" s="60"/>
      <c r="Y783" s="60"/>
      <c r="Z783" s="60"/>
      <c r="AA783" s="60"/>
      <c r="AB783" s="60"/>
    </row>
    <row r="784" spans="4:28" ht="12.75" x14ac:dyDescent="0.2">
      <c r="D784" s="60"/>
      <c r="E784" s="60"/>
      <c r="F784" s="60"/>
      <c r="Y784" s="60"/>
      <c r="Z784" s="60"/>
      <c r="AA784" s="60"/>
      <c r="AB784" s="60"/>
    </row>
    <row r="785" spans="4:28" ht="12.75" x14ac:dyDescent="0.2">
      <c r="D785" s="60"/>
      <c r="E785" s="60"/>
      <c r="F785" s="60"/>
      <c r="Y785" s="60"/>
      <c r="Z785" s="60"/>
      <c r="AA785" s="60"/>
      <c r="AB785" s="60"/>
    </row>
    <row r="786" spans="4:28" ht="12.75" x14ac:dyDescent="0.2">
      <c r="D786" s="60"/>
      <c r="E786" s="60"/>
      <c r="F786" s="60"/>
      <c r="Y786" s="60"/>
      <c r="Z786" s="60"/>
      <c r="AA786" s="60"/>
      <c r="AB786" s="60"/>
    </row>
    <row r="787" spans="4:28" ht="12.75" x14ac:dyDescent="0.2">
      <c r="D787" s="60"/>
      <c r="E787" s="60"/>
      <c r="F787" s="60"/>
      <c r="Y787" s="60"/>
      <c r="Z787" s="60"/>
      <c r="AA787" s="60"/>
      <c r="AB787" s="60"/>
    </row>
    <row r="788" spans="4:28" ht="12.75" x14ac:dyDescent="0.2">
      <c r="D788" s="60"/>
      <c r="E788" s="60"/>
      <c r="F788" s="60"/>
      <c r="Y788" s="60"/>
      <c r="Z788" s="60"/>
      <c r="AA788" s="60"/>
      <c r="AB788" s="60"/>
    </row>
    <row r="789" spans="4:28" ht="12.75" x14ac:dyDescent="0.2">
      <c r="D789" s="60"/>
      <c r="E789" s="60"/>
      <c r="F789" s="60"/>
      <c r="Y789" s="60"/>
      <c r="Z789" s="60"/>
      <c r="AA789" s="60"/>
      <c r="AB789" s="60"/>
    </row>
    <row r="790" spans="4:28" ht="12.75" x14ac:dyDescent="0.2">
      <c r="D790" s="60"/>
      <c r="E790" s="60"/>
      <c r="F790" s="60"/>
      <c r="Y790" s="60"/>
      <c r="Z790" s="60"/>
      <c r="AA790" s="60"/>
      <c r="AB790" s="60"/>
    </row>
    <row r="791" spans="4:28" ht="12.75" x14ac:dyDescent="0.2">
      <c r="D791" s="60"/>
      <c r="E791" s="60"/>
      <c r="F791" s="60"/>
      <c r="Y791" s="60"/>
      <c r="Z791" s="60"/>
      <c r="AA791" s="60"/>
      <c r="AB791" s="60"/>
    </row>
    <row r="792" spans="4:28" ht="12.75" x14ac:dyDescent="0.2">
      <c r="D792" s="60"/>
      <c r="E792" s="60"/>
      <c r="F792" s="60"/>
      <c r="Y792" s="60"/>
      <c r="Z792" s="60"/>
      <c r="AA792" s="60"/>
      <c r="AB792" s="60"/>
    </row>
    <row r="793" spans="4:28" ht="12.75" x14ac:dyDescent="0.2">
      <c r="D793" s="60"/>
      <c r="E793" s="60"/>
      <c r="F793" s="60"/>
      <c r="Y793" s="60"/>
      <c r="Z793" s="60"/>
      <c r="AA793" s="60"/>
      <c r="AB793" s="60"/>
    </row>
    <row r="794" spans="4:28" ht="12.75" x14ac:dyDescent="0.2">
      <c r="D794" s="60"/>
      <c r="E794" s="60"/>
      <c r="F794" s="60"/>
      <c r="Y794" s="60"/>
      <c r="Z794" s="60"/>
      <c r="AA794" s="60"/>
      <c r="AB794" s="60"/>
    </row>
    <row r="795" spans="4:28" ht="12.75" x14ac:dyDescent="0.2">
      <c r="D795" s="60"/>
      <c r="E795" s="60"/>
      <c r="F795" s="60"/>
      <c r="Y795" s="60"/>
      <c r="Z795" s="60"/>
      <c r="AA795" s="60"/>
      <c r="AB795" s="60"/>
    </row>
    <row r="796" spans="4:28" ht="12.75" x14ac:dyDescent="0.2">
      <c r="D796" s="60"/>
      <c r="E796" s="60"/>
      <c r="F796" s="60"/>
      <c r="Y796" s="60"/>
      <c r="Z796" s="60"/>
      <c r="AA796" s="60"/>
      <c r="AB796" s="60"/>
    </row>
    <row r="797" spans="4:28" ht="12.75" x14ac:dyDescent="0.2">
      <c r="D797" s="60"/>
      <c r="E797" s="60"/>
      <c r="F797" s="60"/>
      <c r="Y797" s="60"/>
      <c r="Z797" s="60"/>
      <c r="AA797" s="60"/>
      <c r="AB797" s="60"/>
    </row>
    <row r="798" spans="4:28" ht="12.75" x14ac:dyDescent="0.2">
      <c r="D798" s="60"/>
      <c r="E798" s="60"/>
      <c r="F798" s="60"/>
      <c r="Y798" s="60"/>
      <c r="Z798" s="60"/>
      <c r="AA798" s="60"/>
      <c r="AB798" s="60"/>
    </row>
    <row r="799" spans="4:28" ht="12.75" x14ac:dyDescent="0.2">
      <c r="D799" s="60"/>
      <c r="E799" s="60"/>
      <c r="F799" s="60"/>
      <c r="Y799" s="60"/>
      <c r="Z799" s="60"/>
      <c r="AA799" s="60"/>
      <c r="AB799" s="60"/>
    </row>
    <row r="800" spans="4:28" ht="12.75" x14ac:dyDescent="0.2">
      <c r="D800" s="60"/>
      <c r="E800" s="60"/>
      <c r="F800" s="60"/>
      <c r="Y800" s="60"/>
      <c r="Z800" s="60"/>
      <c r="AA800" s="60"/>
      <c r="AB800" s="60"/>
    </row>
    <row r="801" spans="4:28" ht="12.75" x14ac:dyDescent="0.2">
      <c r="D801" s="60"/>
      <c r="E801" s="60"/>
      <c r="F801" s="60"/>
      <c r="Y801" s="60"/>
      <c r="Z801" s="60"/>
      <c r="AA801" s="60"/>
      <c r="AB801" s="60"/>
    </row>
    <row r="802" spans="4:28" ht="12.75" x14ac:dyDescent="0.2">
      <c r="D802" s="60"/>
      <c r="E802" s="60"/>
      <c r="F802" s="60"/>
      <c r="Y802" s="60"/>
      <c r="Z802" s="60"/>
      <c r="AA802" s="60"/>
      <c r="AB802" s="60"/>
    </row>
    <row r="803" spans="4:28" ht="12.75" x14ac:dyDescent="0.2">
      <c r="D803" s="60"/>
      <c r="E803" s="60"/>
      <c r="F803" s="60"/>
      <c r="Y803" s="60"/>
      <c r="Z803" s="60"/>
      <c r="AA803" s="60"/>
      <c r="AB803" s="60"/>
    </row>
    <row r="804" spans="4:28" ht="12.75" x14ac:dyDescent="0.2">
      <c r="D804" s="60"/>
      <c r="E804" s="60"/>
      <c r="F804" s="60"/>
      <c r="Y804" s="60"/>
      <c r="Z804" s="60"/>
      <c r="AA804" s="60"/>
      <c r="AB804" s="60"/>
    </row>
    <row r="805" spans="4:28" ht="12.75" x14ac:dyDescent="0.2">
      <c r="D805" s="60"/>
      <c r="E805" s="60"/>
      <c r="F805" s="60"/>
      <c r="Y805" s="60"/>
      <c r="Z805" s="60"/>
      <c r="AA805" s="60"/>
      <c r="AB805" s="60"/>
    </row>
    <row r="806" spans="4:28" ht="12.75" x14ac:dyDescent="0.2">
      <c r="D806" s="60"/>
      <c r="E806" s="60"/>
      <c r="F806" s="60"/>
      <c r="Y806" s="60"/>
      <c r="Z806" s="60"/>
      <c r="AA806" s="60"/>
      <c r="AB806" s="60"/>
    </row>
    <row r="807" spans="4:28" ht="12.75" x14ac:dyDescent="0.2">
      <c r="D807" s="60"/>
      <c r="E807" s="60"/>
      <c r="F807" s="60"/>
      <c r="Y807" s="60"/>
      <c r="Z807" s="60"/>
      <c r="AA807" s="60"/>
      <c r="AB807" s="60"/>
    </row>
    <row r="808" spans="4:28" ht="12.75" x14ac:dyDescent="0.2">
      <c r="D808" s="60"/>
      <c r="E808" s="60"/>
      <c r="F808" s="60"/>
      <c r="Y808" s="60"/>
      <c r="Z808" s="60"/>
      <c r="AA808" s="60"/>
      <c r="AB808" s="60"/>
    </row>
    <row r="809" spans="4:28" ht="12.75" x14ac:dyDescent="0.2">
      <c r="D809" s="60"/>
      <c r="E809" s="60"/>
      <c r="F809" s="60"/>
      <c r="Y809" s="60"/>
      <c r="Z809" s="60"/>
      <c r="AA809" s="60"/>
      <c r="AB809" s="60"/>
    </row>
    <row r="810" spans="4:28" ht="12.75" x14ac:dyDescent="0.2">
      <c r="D810" s="60"/>
      <c r="E810" s="60"/>
      <c r="F810" s="60"/>
      <c r="Y810" s="60"/>
      <c r="Z810" s="60"/>
      <c r="AA810" s="60"/>
      <c r="AB810" s="60"/>
    </row>
    <row r="811" spans="4:28" ht="12.75" x14ac:dyDescent="0.2">
      <c r="D811" s="60"/>
      <c r="E811" s="60"/>
      <c r="F811" s="60"/>
      <c r="Y811" s="60"/>
      <c r="Z811" s="60"/>
      <c r="AA811" s="60"/>
      <c r="AB811" s="60"/>
    </row>
    <row r="812" spans="4:28" ht="12.75" x14ac:dyDescent="0.2">
      <c r="D812" s="60"/>
      <c r="E812" s="60"/>
      <c r="F812" s="60"/>
      <c r="Y812" s="60"/>
      <c r="Z812" s="60"/>
      <c r="AA812" s="60"/>
      <c r="AB812" s="60"/>
    </row>
    <row r="813" spans="4:28" ht="12.75" x14ac:dyDescent="0.2">
      <c r="D813" s="60"/>
      <c r="E813" s="60"/>
      <c r="F813" s="60"/>
      <c r="Y813" s="60"/>
      <c r="Z813" s="60"/>
      <c r="AA813" s="60"/>
      <c r="AB813" s="60"/>
    </row>
    <row r="814" spans="4:28" ht="12.75" x14ac:dyDescent="0.2">
      <c r="D814" s="60"/>
      <c r="E814" s="60"/>
      <c r="F814" s="60"/>
      <c r="Y814" s="60"/>
      <c r="Z814" s="60"/>
      <c r="AA814" s="60"/>
      <c r="AB814" s="60"/>
    </row>
    <row r="815" spans="4:28" ht="12.75" x14ac:dyDescent="0.2">
      <c r="D815" s="60"/>
      <c r="E815" s="60"/>
      <c r="F815" s="60"/>
      <c r="Y815" s="60"/>
      <c r="Z815" s="60"/>
      <c r="AA815" s="60"/>
      <c r="AB815" s="60"/>
    </row>
    <row r="816" spans="4:28" ht="12.75" x14ac:dyDescent="0.2">
      <c r="D816" s="60"/>
      <c r="E816" s="60"/>
      <c r="F816" s="60"/>
      <c r="Y816" s="60"/>
      <c r="Z816" s="60"/>
      <c r="AA816" s="60"/>
      <c r="AB816" s="60"/>
    </row>
    <row r="817" spans="4:28" ht="12.75" x14ac:dyDescent="0.2">
      <c r="D817" s="60"/>
      <c r="E817" s="60"/>
      <c r="F817" s="60"/>
      <c r="Y817" s="60"/>
      <c r="Z817" s="60"/>
      <c r="AA817" s="60"/>
      <c r="AB817" s="60"/>
    </row>
    <row r="818" spans="4:28" ht="12.75" x14ac:dyDescent="0.2">
      <c r="D818" s="60"/>
      <c r="E818" s="60"/>
      <c r="F818" s="60"/>
      <c r="Y818" s="60"/>
      <c r="Z818" s="60"/>
      <c r="AA818" s="60"/>
      <c r="AB818" s="60"/>
    </row>
    <row r="819" spans="4:28" ht="12.75" x14ac:dyDescent="0.2">
      <c r="D819" s="60"/>
      <c r="E819" s="60"/>
      <c r="F819" s="60"/>
      <c r="Y819" s="60"/>
      <c r="Z819" s="60"/>
      <c r="AA819" s="60"/>
      <c r="AB819" s="60"/>
    </row>
    <row r="820" spans="4:28" ht="12.75" x14ac:dyDescent="0.2">
      <c r="D820" s="60"/>
      <c r="E820" s="60"/>
      <c r="F820" s="60"/>
      <c r="Y820" s="60"/>
      <c r="Z820" s="60"/>
      <c r="AA820" s="60"/>
      <c r="AB820" s="60"/>
    </row>
    <row r="821" spans="4:28" ht="12.75" x14ac:dyDescent="0.2">
      <c r="D821" s="60"/>
      <c r="E821" s="60"/>
      <c r="F821" s="60"/>
      <c r="Y821" s="60"/>
      <c r="Z821" s="60"/>
      <c r="AA821" s="60"/>
      <c r="AB821" s="60"/>
    </row>
    <row r="822" spans="4:28" ht="12.75" x14ac:dyDescent="0.2">
      <c r="D822" s="60"/>
      <c r="E822" s="60"/>
      <c r="F822" s="60"/>
      <c r="Y822" s="60"/>
      <c r="Z822" s="60"/>
      <c r="AA822" s="60"/>
      <c r="AB822" s="60"/>
    </row>
    <row r="823" spans="4:28" ht="12.75" x14ac:dyDescent="0.2">
      <c r="D823" s="60"/>
      <c r="E823" s="60"/>
      <c r="F823" s="60"/>
      <c r="Y823" s="60"/>
      <c r="Z823" s="60"/>
      <c r="AA823" s="60"/>
      <c r="AB823" s="60"/>
    </row>
    <row r="824" spans="4:28" ht="12.75" x14ac:dyDescent="0.2">
      <c r="D824" s="60"/>
      <c r="E824" s="60"/>
      <c r="F824" s="60"/>
      <c r="Y824" s="60"/>
      <c r="Z824" s="60"/>
      <c r="AA824" s="60"/>
      <c r="AB824" s="60"/>
    </row>
    <row r="825" spans="4:28" ht="12.75" x14ac:dyDescent="0.2">
      <c r="D825" s="60"/>
      <c r="E825" s="60"/>
      <c r="F825" s="60"/>
      <c r="Y825" s="60"/>
      <c r="Z825" s="60"/>
      <c r="AA825" s="60"/>
      <c r="AB825" s="60"/>
    </row>
    <row r="826" spans="4:28" ht="12.75" x14ac:dyDescent="0.2">
      <c r="D826" s="60"/>
      <c r="E826" s="60"/>
      <c r="F826" s="60"/>
      <c r="Y826" s="60"/>
      <c r="Z826" s="60"/>
      <c r="AA826" s="60"/>
      <c r="AB826" s="60"/>
    </row>
    <row r="827" spans="4:28" ht="12.75" x14ac:dyDescent="0.2">
      <c r="D827" s="60"/>
      <c r="E827" s="60"/>
      <c r="F827" s="60"/>
      <c r="Y827" s="60"/>
      <c r="Z827" s="60"/>
      <c r="AA827" s="60"/>
      <c r="AB827" s="60"/>
    </row>
    <row r="828" spans="4:28" ht="12.75" x14ac:dyDescent="0.2">
      <c r="D828" s="60"/>
      <c r="E828" s="60"/>
      <c r="F828" s="60"/>
      <c r="Y828" s="60"/>
      <c r="Z828" s="60"/>
      <c r="AA828" s="60"/>
      <c r="AB828" s="60"/>
    </row>
    <row r="829" spans="4:28" ht="12.75" x14ac:dyDescent="0.2">
      <c r="D829" s="60"/>
      <c r="E829" s="60"/>
      <c r="F829" s="60"/>
      <c r="Y829" s="60"/>
      <c r="Z829" s="60"/>
      <c r="AA829" s="60"/>
      <c r="AB829" s="60"/>
    </row>
    <row r="830" spans="4:28" ht="12.75" x14ac:dyDescent="0.2">
      <c r="D830" s="60"/>
      <c r="E830" s="60"/>
      <c r="F830" s="60"/>
      <c r="Y830" s="60"/>
      <c r="Z830" s="60"/>
      <c r="AA830" s="60"/>
      <c r="AB830" s="60"/>
    </row>
    <row r="831" spans="4:28" ht="12.75" x14ac:dyDescent="0.2">
      <c r="D831" s="60"/>
      <c r="E831" s="60"/>
      <c r="F831" s="60"/>
      <c r="Y831" s="60"/>
      <c r="Z831" s="60"/>
      <c r="AA831" s="60"/>
      <c r="AB831" s="60"/>
    </row>
    <row r="832" spans="4:28" ht="12.75" x14ac:dyDescent="0.2">
      <c r="D832" s="60"/>
      <c r="E832" s="60"/>
      <c r="F832" s="60"/>
      <c r="Y832" s="60"/>
      <c r="Z832" s="60"/>
      <c r="AA832" s="60"/>
      <c r="AB832" s="60"/>
    </row>
    <row r="833" spans="4:28" ht="12.75" x14ac:dyDescent="0.2">
      <c r="D833" s="60"/>
      <c r="E833" s="60"/>
      <c r="F833" s="60"/>
      <c r="Y833" s="60"/>
      <c r="Z833" s="60"/>
      <c r="AA833" s="60"/>
      <c r="AB833" s="60"/>
    </row>
    <row r="834" spans="4:28" ht="12.75" x14ac:dyDescent="0.2">
      <c r="D834" s="60"/>
      <c r="E834" s="60"/>
      <c r="F834" s="60"/>
      <c r="Y834" s="60"/>
      <c r="Z834" s="60"/>
      <c r="AA834" s="60"/>
      <c r="AB834" s="60"/>
    </row>
    <row r="835" spans="4:28" ht="12.75" x14ac:dyDescent="0.2">
      <c r="D835" s="60"/>
      <c r="E835" s="60"/>
      <c r="F835" s="60"/>
      <c r="Y835" s="60"/>
      <c r="Z835" s="60"/>
      <c r="AA835" s="60"/>
      <c r="AB835" s="60"/>
    </row>
    <row r="836" spans="4:28" ht="12.75" x14ac:dyDescent="0.2">
      <c r="D836" s="60"/>
      <c r="E836" s="60"/>
      <c r="F836" s="60"/>
      <c r="Y836" s="60"/>
      <c r="Z836" s="60"/>
      <c r="AA836" s="60"/>
      <c r="AB836" s="60"/>
    </row>
    <row r="837" spans="4:28" ht="12.75" x14ac:dyDescent="0.2">
      <c r="D837" s="60"/>
      <c r="E837" s="60"/>
      <c r="F837" s="60"/>
      <c r="Y837" s="60"/>
      <c r="Z837" s="60"/>
      <c r="AA837" s="60"/>
      <c r="AB837" s="60"/>
    </row>
    <row r="838" spans="4:28" ht="12.75" x14ac:dyDescent="0.2">
      <c r="D838" s="60"/>
      <c r="E838" s="60"/>
      <c r="F838" s="60"/>
      <c r="Y838" s="60"/>
      <c r="Z838" s="60"/>
      <c r="AA838" s="60"/>
      <c r="AB838" s="60"/>
    </row>
    <row r="839" spans="4:28" ht="12.75" x14ac:dyDescent="0.2">
      <c r="D839" s="60"/>
      <c r="E839" s="60"/>
      <c r="F839" s="60"/>
      <c r="Y839" s="60"/>
      <c r="Z839" s="60"/>
      <c r="AA839" s="60"/>
      <c r="AB839" s="60"/>
    </row>
    <row r="840" spans="4:28" ht="12.75" x14ac:dyDescent="0.2">
      <c r="D840" s="60"/>
      <c r="E840" s="60"/>
      <c r="F840" s="60"/>
      <c r="Y840" s="60"/>
      <c r="Z840" s="60"/>
      <c r="AA840" s="60"/>
      <c r="AB840" s="60"/>
    </row>
    <row r="841" spans="4:28" ht="12.75" x14ac:dyDescent="0.2">
      <c r="D841" s="60"/>
      <c r="E841" s="60"/>
      <c r="F841" s="60"/>
      <c r="Y841" s="60"/>
      <c r="Z841" s="60"/>
      <c r="AA841" s="60"/>
      <c r="AB841" s="60"/>
    </row>
    <row r="842" spans="4:28" ht="12.75" x14ac:dyDescent="0.2">
      <c r="D842" s="60"/>
      <c r="E842" s="60"/>
      <c r="F842" s="60"/>
      <c r="Y842" s="60"/>
      <c r="Z842" s="60"/>
      <c r="AA842" s="60"/>
      <c r="AB842" s="60"/>
    </row>
    <row r="843" spans="4:28" ht="12.75" x14ac:dyDescent="0.2">
      <c r="D843" s="60"/>
      <c r="E843" s="60"/>
      <c r="F843" s="60"/>
      <c r="Y843" s="60"/>
      <c r="Z843" s="60"/>
      <c r="AA843" s="60"/>
      <c r="AB843" s="60"/>
    </row>
    <row r="844" spans="4:28" ht="12.75" x14ac:dyDescent="0.2">
      <c r="D844" s="60"/>
      <c r="E844" s="60"/>
      <c r="F844" s="60"/>
      <c r="Y844" s="60"/>
      <c r="Z844" s="60"/>
      <c r="AA844" s="60"/>
      <c r="AB844" s="60"/>
    </row>
    <row r="845" spans="4:28" ht="12.75" x14ac:dyDescent="0.2">
      <c r="D845" s="60"/>
      <c r="E845" s="60"/>
      <c r="F845" s="60"/>
      <c r="Y845" s="60"/>
      <c r="Z845" s="60"/>
      <c r="AA845" s="60"/>
      <c r="AB845" s="60"/>
    </row>
    <row r="846" spans="4:28" ht="12.75" x14ac:dyDescent="0.2">
      <c r="D846" s="60"/>
      <c r="E846" s="60"/>
      <c r="F846" s="60"/>
      <c r="Y846" s="60"/>
      <c r="Z846" s="60"/>
      <c r="AA846" s="60"/>
      <c r="AB846" s="60"/>
    </row>
    <row r="847" spans="4:28" ht="12.75" x14ac:dyDescent="0.2">
      <c r="D847" s="60"/>
      <c r="E847" s="60"/>
      <c r="F847" s="60"/>
      <c r="Y847" s="60"/>
      <c r="Z847" s="60"/>
      <c r="AA847" s="60"/>
      <c r="AB847" s="60"/>
    </row>
    <row r="848" spans="4:28" ht="12.75" x14ac:dyDescent="0.2">
      <c r="D848" s="60"/>
      <c r="E848" s="60"/>
      <c r="F848" s="60"/>
      <c r="Y848" s="60"/>
      <c r="Z848" s="60"/>
      <c r="AA848" s="60"/>
      <c r="AB848" s="60"/>
    </row>
    <row r="849" spans="4:28" ht="12.75" x14ac:dyDescent="0.2">
      <c r="D849" s="60"/>
      <c r="E849" s="60"/>
      <c r="F849" s="60"/>
      <c r="Y849" s="60"/>
      <c r="Z849" s="60"/>
      <c r="AA849" s="60"/>
      <c r="AB849" s="60"/>
    </row>
    <row r="850" spans="4:28" ht="12.75" x14ac:dyDescent="0.2">
      <c r="D850" s="60"/>
      <c r="E850" s="60"/>
      <c r="F850" s="60"/>
      <c r="Y850" s="60"/>
      <c r="Z850" s="60"/>
      <c r="AA850" s="60"/>
      <c r="AB850" s="60"/>
    </row>
    <row r="851" spans="4:28" ht="12.75" x14ac:dyDescent="0.2">
      <c r="D851" s="60"/>
      <c r="E851" s="60"/>
      <c r="F851" s="60"/>
      <c r="Y851" s="60"/>
      <c r="Z851" s="60"/>
      <c r="AA851" s="60"/>
      <c r="AB851" s="60"/>
    </row>
    <row r="852" spans="4:28" ht="12.75" x14ac:dyDescent="0.2">
      <c r="D852" s="60"/>
      <c r="E852" s="60"/>
      <c r="F852" s="60"/>
      <c r="Y852" s="60"/>
      <c r="Z852" s="60"/>
      <c r="AA852" s="60"/>
      <c r="AB852" s="60"/>
    </row>
    <row r="853" spans="4:28" ht="12.75" x14ac:dyDescent="0.2">
      <c r="D853" s="60"/>
      <c r="E853" s="60"/>
      <c r="F853" s="60"/>
      <c r="Y853" s="60"/>
      <c r="Z853" s="60"/>
      <c r="AA853" s="60"/>
      <c r="AB853" s="60"/>
    </row>
    <row r="854" spans="4:28" ht="12.75" x14ac:dyDescent="0.2">
      <c r="D854" s="60"/>
      <c r="E854" s="60"/>
      <c r="F854" s="60"/>
      <c r="Y854" s="60"/>
      <c r="Z854" s="60"/>
      <c r="AA854" s="60"/>
      <c r="AB854" s="60"/>
    </row>
    <row r="855" spans="4:28" ht="12.75" x14ac:dyDescent="0.2">
      <c r="D855" s="60"/>
      <c r="E855" s="60"/>
      <c r="F855" s="60"/>
      <c r="Y855" s="60"/>
      <c r="Z855" s="60"/>
      <c r="AA855" s="60"/>
      <c r="AB855" s="60"/>
    </row>
    <row r="856" spans="4:28" ht="12.75" x14ac:dyDescent="0.2">
      <c r="D856" s="60"/>
      <c r="E856" s="60"/>
      <c r="F856" s="60"/>
      <c r="Y856" s="60"/>
      <c r="Z856" s="60"/>
      <c r="AA856" s="60"/>
      <c r="AB856" s="60"/>
    </row>
    <row r="857" spans="4:28" ht="12.75" x14ac:dyDescent="0.2">
      <c r="D857" s="60"/>
      <c r="E857" s="60"/>
      <c r="F857" s="60"/>
      <c r="Y857" s="60"/>
      <c r="Z857" s="60"/>
      <c r="AA857" s="60"/>
      <c r="AB857" s="60"/>
    </row>
    <row r="858" spans="4:28" ht="12.75" x14ac:dyDescent="0.2">
      <c r="D858" s="60"/>
      <c r="E858" s="60"/>
      <c r="F858" s="60"/>
      <c r="Y858" s="60"/>
      <c r="Z858" s="60"/>
      <c r="AA858" s="60"/>
      <c r="AB858" s="60"/>
    </row>
    <row r="859" spans="4:28" ht="12.75" x14ac:dyDescent="0.2">
      <c r="D859" s="60"/>
      <c r="E859" s="60"/>
      <c r="F859" s="60"/>
      <c r="Y859" s="60"/>
      <c r="Z859" s="60"/>
      <c r="AA859" s="60"/>
      <c r="AB859" s="60"/>
    </row>
    <row r="860" spans="4:28" ht="12.75" x14ac:dyDescent="0.2">
      <c r="D860" s="60"/>
      <c r="E860" s="60"/>
      <c r="F860" s="60"/>
      <c r="Y860" s="60"/>
      <c r="Z860" s="60"/>
      <c r="AA860" s="60"/>
      <c r="AB860" s="60"/>
    </row>
    <row r="861" spans="4:28" ht="12.75" x14ac:dyDescent="0.2">
      <c r="D861" s="60"/>
      <c r="E861" s="60"/>
      <c r="F861" s="60"/>
      <c r="Y861" s="60"/>
      <c r="Z861" s="60"/>
      <c r="AA861" s="60"/>
      <c r="AB861" s="60"/>
    </row>
    <row r="862" spans="4:28" ht="12.75" x14ac:dyDescent="0.2">
      <c r="D862" s="60"/>
      <c r="E862" s="60"/>
      <c r="F862" s="60"/>
      <c r="Y862" s="60"/>
      <c r="Z862" s="60"/>
      <c r="AA862" s="60"/>
      <c r="AB862" s="60"/>
    </row>
    <row r="863" spans="4:28" ht="12.75" x14ac:dyDescent="0.2">
      <c r="D863" s="60"/>
      <c r="E863" s="60"/>
      <c r="F863" s="60"/>
      <c r="Y863" s="60"/>
      <c r="Z863" s="60"/>
      <c r="AA863" s="60"/>
      <c r="AB863" s="60"/>
    </row>
    <row r="864" spans="4:28" ht="12.75" x14ac:dyDescent="0.2">
      <c r="D864" s="60"/>
      <c r="E864" s="60"/>
      <c r="F864" s="60"/>
      <c r="Y864" s="60"/>
      <c r="Z864" s="60"/>
      <c r="AA864" s="60"/>
      <c r="AB864" s="60"/>
    </row>
    <row r="865" spans="4:28" ht="12.75" x14ac:dyDescent="0.2">
      <c r="D865" s="60"/>
      <c r="E865" s="60"/>
      <c r="F865" s="60"/>
      <c r="Y865" s="60"/>
      <c r="Z865" s="60"/>
      <c r="AA865" s="60"/>
      <c r="AB865" s="60"/>
    </row>
    <row r="866" spans="4:28" ht="12.75" x14ac:dyDescent="0.2">
      <c r="D866" s="60"/>
      <c r="E866" s="60"/>
      <c r="F866" s="60"/>
      <c r="Y866" s="60"/>
      <c r="Z866" s="60"/>
      <c r="AA866" s="60"/>
      <c r="AB866" s="60"/>
    </row>
    <row r="867" spans="4:28" ht="12.75" x14ac:dyDescent="0.2">
      <c r="D867" s="60"/>
      <c r="E867" s="60"/>
      <c r="F867" s="60"/>
      <c r="Y867" s="60"/>
      <c r="Z867" s="60"/>
      <c r="AA867" s="60"/>
      <c r="AB867" s="60"/>
    </row>
    <row r="868" spans="4:28" ht="12.75" x14ac:dyDescent="0.2">
      <c r="D868" s="60"/>
      <c r="E868" s="60"/>
      <c r="F868" s="60"/>
      <c r="Y868" s="60"/>
      <c r="Z868" s="60"/>
      <c r="AA868" s="60"/>
      <c r="AB868" s="60"/>
    </row>
    <row r="869" spans="4:28" ht="12.75" x14ac:dyDescent="0.2">
      <c r="D869" s="60"/>
      <c r="E869" s="60"/>
      <c r="F869" s="60"/>
      <c r="Y869" s="60"/>
      <c r="Z869" s="60"/>
      <c r="AA869" s="60"/>
      <c r="AB869" s="60"/>
    </row>
    <row r="870" spans="4:28" ht="12.75" x14ac:dyDescent="0.2">
      <c r="D870" s="60"/>
      <c r="E870" s="60"/>
      <c r="F870" s="60"/>
      <c r="Y870" s="60"/>
      <c r="Z870" s="60"/>
      <c r="AA870" s="60"/>
      <c r="AB870" s="60"/>
    </row>
    <row r="871" spans="4:28" ht="12.75" x14ac:dyDescent="0.2">
      <c r="D871" s="60"/>
      <c r="E871" s="60"/>
      <c r="F871" s="60"/>
      <c r="Y871" s="60"/>
      <c r="Z871" s="60"/>
      <c r="AA871" s="60"/>
      <c r="AB871" s="60"/>
    </row>
    <row r="872" spans="4:28" ht="12.75" x14ac:dyDescent="0.2">
      <c r="D872" s="60"/>
      <c r="E872" s="60"/>
      <c r="F872" s="60"/>
      <c r="Y872" s="60"/>
      <c r="Z872" s="60"/>
      <c r="AA872" s="60"/>
      <c r="AB872" s="60"/>
    </row>
    <row r="873" spans="4:28" ht="12.75" x14ac:dyDescent="0.2">
      <c r="D873" s="60"/>
      <c r="E873" s="60"/>
      <c r="F873" s="60"/>
      <c r="Y873" s="60"/>
      <c r="Z873" s="60"/>
      <c r="AA873" s="60"/>
      <c r="AB873" s="60"/>
    </row>
    <row r="874" spans="4:28" ht="12.75" x14ac:dyDescent="0.2">
      <c r="D874" s="60"/>
      <c r="E874" s="60"/>
      <c r="F874" s="60"/>
      <c r="Y874" s="60"/>
      <c r="Z874" s="60"/>
      <c r="AA874" s="60"/>
      <c r="AB874" s="60"/>
    </row>
    <row r="875" spans="4:28" ht="12.75" x14ac:dyDescent="0.2">
      <c r="D875" s="60"/>
      <c r="E875" s="60"/>
      <c r="F875" s="60"/>
      <c r="Y875" s="60"/>
      <c r="Z875" s="60"/>
      <c r="AA875" s="60"/>
      <c r="AB875" s="60"/>
    </row>
    <row r="876" spans="4:28" ht="12.75" x14ac:dyDescent="0.2">
      <c r="D876" s="60"/>
      <c r="E876" s="60"/>
      <c r="F876" s="60"/>
      <c r="Y876" s="60"/>
      <c r="Z876" s="60"/>
      <c r="AA876" s="60"/>
      <c r="AB876" s="60"/>
    </row>
    <row r="877" spans="4:28" ht="12.75" x14ac:dyDescent="0.2">
      <c r="D877" s="60"/>
      <c r="E877" s="60"/>
      <c r="F877" s="60"/>
      <c r="Y877" s="60"/>
      <c r="Z877" s="60"/>
      <c r="AA877" s="60"/>
      <c r="AB877" s="60"/>
    </row>
    <row r="878" spans="4:28" ht="12.75" x14ac:dyDescent="0.2">
      <c r="D878" s="60"/>
      <c r="E878" s="60"/>
      <c r="F878" s="60"/>
      <c r="Y878" s="60"/>
      <c r="Z878" s="60"/>
      <c r="AA878" s="60"/>
      <c r="AB878" s="60"/>
    </row>
    <row r="879" spans="4:28" ht="12.75" x14ac:dyDescent="0.2">
      <c r="D879" s="60"/>
      <c r="E879" s="60"/>
      <c r="F879" s="60"/>
      <c r="Y879" s="60"/>
      <c r="Z879" s="60"/>
      <c r="AA879" s="60"/>
      <c r="AB879" s="60"/>
    </row>
    <row r="880" spans="4:28" ht="12.75" x14ac:dyDescent="0.2">
      <c r="D880" s="60"/>
      <c r="E880" s="60"/>
      <c r="F880" s="60"/>
      <c r="Y880" s="60"/>
      <c r="Z880" s="60"/>
      <c r="AA880" s="60"/>
      <c r="AB880" s="60"/>
    </row>
    <row r="881" spans="4:28" ht="12.75" x14ac:dyDescent="0.2">
      <c r="D881" s="60"/>
      <c r="E881" s="60"/>
      <c r="F881" s="60"/>
      <c r="Y881" s="60"/>
      <c r="Z881" s="60"/>
      <c r="AA881" s="60"/>
      <c r="AB881" s="60"/>
    </row>
    <row r="882" spans="4:28" ht="12.75" x14ac:dyDescent="0.2">
      <c r="D882" s="60"/>
      <c r="E882" s="60"/>
      <c r="F882" s="60"/>
      <c r="Y882" s="60"/>
      <c r="Z882" s="60"/>
      <c r="AA882" s="60"/>
      <c r="AB882" s="60"/>
    </row>
    <row r="883" spans="4:28" ht="12.75" x14ac:dyDescent="0.2">
      <c r="D883" s="60"/>
      <c r="E883" s="60"/>
      <c r="F883" s="60"/>
      <c r="Y883" s="60"/>
      <c r="Z883" s="60"/>
      <c r="AA883" s="60"/>
      <c r="AB883" s="60"/>
    </row>
    <row r="884" spans="4:28" ht="12.75" x14ac:dyDescent="0.2">
      <c r="D884" s="60"/>
      <c r="E884" s="60"/>
      <c r="F884" s="60"/>
      <c r="Y884" s="60"/>
      <c r="Z884" s="60"/>
      <c r="AA884" s="60"/>
      <c r="AB884" s="60"/>
    </row>
    <row r="885" spans="4:28" ht="12.75" x14ac:dyDescent="0.2">
      <c r="D885" s="60"/>
      <c r="E885" s="60"/>
      <c r="F885" s="60"/>
      <c r="Y885" s="60"/>
      <c r="Z885" s="60"/>
      <c r="AA885" s="60"/>
      <c r="AB885" s="60"/>
    </row>
    <row r="886" spans="4:28" ht="12.75" x14ac:dyDescent="0.2">
      <c r="D886" s="60"/>
      <c r="E886" s="60"/>
      <c r="F886" s="60"/>
      <c r="Y886" s="60"/>
      <c r="Z886" s="60"/>
      <c r="AA886" s="60"/>
      <c r="AB886" s="60"/>
    </row>
    <row r="887" spans="4:28" ht="12.75" x14ac:dyDescent="0.2">
      <c r="D887" s="60"/>
      <c r="E887" s="60"/>
      <c r="F887" s="60"/>
      <c r="Y887" s="60"/>
      <c r="Z887" s="60"/>
      <c r="AA887" s="60"/>
      <c r="AB887" s="60"/>
    </row>
    <row r="888" spans="4:28" ht="12.75" x14ac:dyDescent="0.2">
      <c r="D888" s="60"/>
      <c r="E888" s="60"/>
      <c r="F888" s="60"/>
      <c r="Y888" s="60"/>
      <c r="Z888" s="60"/>
      <c r="AA888" s="60"/>
      <c r="AB888" s="60"/>
    </row>
    <row r="889" spans="4:28" ht="12.75" x14ac:dyDescent="0.2">
      <c r="D889" s="60"/>
      <c r="E889" s="60"/>
      <c r="F889" s="60"/>
      <c r="Y889" s="60"/>
      <c r="Z889" s="60"/>
      <c r="AA889" s="60"/>
      <c r="AB889" s="60"/>
    </row>
    <row r="890" spans="4:28" ht="12.75" x14ac:dyDescent="0.2">
      <c r="D890" s="60"/>
      <c r="E890" s="60"/>
      <c r="F890" s="60"/>
      <c r="Y890" s="60"/>
      <c r="Z890" s="60"/>
      <c r="AA890" s="60"/>
      <c r="AB890" s="60"/>
    </row>
    <row r="891" spans="4:28" ht="12.75" x14ac:dyDescent="0.2">
      <c r="D891" s="60"/>
      <c r="E891" s="60"/>
      <c r="F891" s="60"/>
      <c r="Y891" s="60"/>
      <c r="Z891" s="60"/>
      <c r="AA891" s="60"/>
      <c r="AB891" s="60"/>
    </row>
    <row r="892" spans="4:28" ht="12.75" x14ac:dyDescent="0.2">
      <c r="D892" s="60"/>
      <c r="E892" s="60"/>
      <c r="F892" s="60"/>
      <c r="Y892" s="60"/>
      <c r="Z892" s="60"/>
      <c r="AA892" s="60"/>
      <c r="AB892" s="60"/>
    </row>
    <row r="893" spans="4:28" ht="12.75" x14ac:dyDescent="0.2">
      <c r="D893" s="60"/>
      <c r="E893" s="60"/>
      <c r="F893" s="60"/>
      <c r="Y893" s="60"/>
      <c r="Z893" s="60"/>
      <c r="AA893" s="60"/>
      <c r="AB893" s="60"/>
    </row>
    <row r="894" spans="4:28" ht="12.75" x14ac:dyDescent="0.2">
      <c r="D894" s="60"/>
      <c r="E894" s="60"/>
      <c r="F894" s="60"/>
      <c r="Y894" s="60"/>
      <c r="Z894" s="60"/>
      <c r="AA894" s="60"/>
      <c r="AB894" s="60"/>
    </row>
    <row r="895" spans="4:28" ht="12.75" x14ac:dyDescent="0.2">
      <c r="D895" s="60"/>
      <c r="E895" s="60"/>
      <c r="F895" s="60"/>
      <c r="Y895" s="60"/>
      <c r="Z895" s="60"/>
      <c r="AA895" s="60"/>
      <c r="AB895" s="60"/>
    </row>
    <row r="896" spans="4:28" ht="12.75" x14ac:dyDescent="0.2">
      <c r="D896" s="60"/>
      <c r="E896" s="60"/>
      <c r="F896" s="60"/>
      <c r="Y896" s="60"/>
      <c r="Z896" s="60"/>
      <c r="AA896" s="60"/>
      <c r="AB896" s="60"/>
    </row>
    <row r="897" spans="4:28" ht="12.75" x14ac:dyDescent="0.2">
      <c r="D897" s="60"/>
      <c r="E897" s="60"/>
      <c r="F897" s="60"/>
      <c r="Y897" s="60"/>
      <c r="Z897" s="60"/>
      <c r="AA897" s="60"/>
      <c r="AB897" s="60"/>
    </row>
    <row r="898" spans="4:28" ht="12.75" x14ac:dyDescent="0.2">
      <c r="D898" s="60"/>
      <c r="E898" s="60"/>
      <c r="F898" s="60"/>
      <c r="Y898" s="60"/>
      <c r="Z898" s="60"/>
      <c r="AA898" s="60"/>
      <c r="AB898" s="60"/>
    </row>
    <row r="899" spans="4:28" ht="12.75" x14ac:dyDescent="0.2">
      <c r="D899" s="60"/>
      <c r="E899" s="60"/>
      <c r="F899" s="60"/>
      <c r="Y899" s="60"/>
      <c r="Z899" s="60"/>
      <c r="AA899" s="60"/>
      <c r="AB899" s="60"/>
    </row>
    <row r="900" spans="4:28" ht="12.75" x14ac:dyDescent="0.2">
      <c r="D900" s="60"/>
      <c r="E900" s="60"/>
      <c r="F900" s="60"/>
      <c r="Y900" s="60"/>
      <c r="Z900" s="60"/>
      <c r="AA900" s="60"/>
      <c r="AB900" s="60"/>
    </row>
    <row r="901" spans="4:28" ht="12.75" x14ac:dyDescent="0.2">
      <c r="D901" s="60"/>
      <c r="E901" s="60"/>
      <c r="F901" s="60"/>
      <c r="Y901" s="60"/>
      <c r="Z901" s="60"/>
      <c r="AA901" s="60"/>
      <c r="AB901" s="60"/>
    </row>
    <row r="902" spans="4:28" ht="12.75" x14ac:dyDescent="0.2">
      <c r="D902" s="60"/>
      <c r="E902" s="60"/>
      <c r="F902" s="60"/>
      <c r="Y902" s="60"/>
      <c r="Z902" s="60"/>
      <c r="AA902" s="60"/>
      <c r="AB902" s="60"/>
    </row>
    <row r="903" spans="4:28" ht="12.75" x14ac:dyDescent="0.2">
      <c r="D903" s="60"/>
      <c r="E903" s="60"/>
      <c r="F903" s="60"/>
      <c r="Y903" s="60"/>
      <c r="Z903" s="60"/>
      <c r="AA903" s="60"/>
      <c r="AB903" s="60"/>
    </row>
    <row r="904" spans="4:28" ht="12.75" x14ac:dyDescent="0.2">
      <c r="D904" s="60"/>
      <c r="E904" s="60"/>
      <c r="F904" s="60"/>
      <c r="Y904" s="60"/>
      <c r="Z904" s="60"/>
      <c r="AA904" s="60"/>
      <c r="AB904" s="60"/>
    </row>
    <row r="905" spans="4:28" ht="12.75" x14ac:dyDescent="0.2">
      <c r="D905" s="60"/>
      <c r="E905" s="60"/>
      <c r="F905" s="60"/>
      <c r="Y905" s="60"/>
      <c r="Z905" s="60"/>
      <c r="AA905" s="60"/>
      <c r="AB905" s="60"/>
    </row>
    <row r="906" spans="4:28" ht="12.75" x14ac:dyDescent="0.2">
      <c r="D906" s="60"/>
      <c r="E906" s="60"/>
      <c r="F906" s="60"/>
      <c r="Y906" s="60"/>
      <c r="Z906" s="60"/>
      <c r="AA906" s="60"/>
      <c r="AB906" s="60"/>
    </row>
    <row r="907" spans="4:28" ht="12.75" x14ac:dyDescent="0.2">
      <c r="D907" s="60"/>
      <c r="E907" s="60"/>
      <c r="F907" s="60"/>
      <c r="Y907" s="60"/>
      <c r="Z907" s="60"/>
      <c r="AA907" s="60"/>
      <c r="AB907" s="60"/>
    </row>
    <row r="908" spans="4:28" ht="12.75" x14ac:dyDescent="0.2">
      <c r="D908" s="60"/>
      <c r="E908" s="60"/>
      <c r="F908" s="60"/>
      <c r="Y908" s="60"/>
      <c r="Z908" s="60"/>
      <c r="AA908" s="60"/>
      <c r="AB908" s="60"/>
    </row>
    <row r="909" spans="4:28" ht="12.75" x14ac:dyDescent="0.2">
      <c r="D909" s="60"/>
      <c r="E909" s="60"/>
      <c r="F909" s="60"/>
      <c r="Y909" s="60"/>
      <c r="Z909" s="60"/>
      <c r="AA909" s="60"/>
      <c r="AB909" s="60"/>
    </row>
    <row r="910" spans="4:28" ht="12.75" x14ac:dyDescent="0.2">
      <c r="D910" s="60"/>
      <c r="E910" s="60"/>
      <c r="F910" s="60"/>
      <c r="Y910" s="60"/>
      <c r="Z910" s="60"/>
      <c r="AA910" s="60"/>
      <c r="AB910" s="60"/>
    </row>
    <row r="911" spans="4:28" ht="12.75" x14ac:dyDescent="0.2">
      <c r="D911" s="60"/>
      <c r="E911" s="60"/>
      <c r="F911" s="60"/>
      <c r="Y911" s="60"/>
      <c r="Z911" s="60"/>
      <c r="AA911" s="60"/>
      <c r="AB911" s="60"/>
    </row>
    <row r="912" spans="4:28" ht="12.75" x14ac:dyDescent="0.2">
      <c r="D912" s="60"/>
      <c r="E912" s="60"/>
      <c r="F912" s="60"/>
      <c r="Y912" s="60"/>
      <c r="Z912" s="60"/>
      <c r="AA912" s="60"/>
      <c r="AB912" s="60"/>
    </row>
    <row r="913" spans="4:28" ht="12.75" x14ac:dyDescent="0.2">
      <c r="D913" s="60"/>
      <c r="E913" s="60"/>
      <c r="F913" s="60"/>
      <c r="Y913" s="60"/>
      <c r="Z913" s="60"/>
      <c r="AA913" s="60"/>
      <c r="AB913" s="60"/>
    </row>
    <row r="914" spans="4:28" ht="12.75" x14ac:dyDescent="0.2">
      <c r="D914" s="60"/>
      <c r="E914" s="60"/>
      <c r="F914" s="60"/>
      <c r="Y914" s="60"/>
      <c r="Z914" s="60"/>
      <c r="AA914" s="60"/>
      <c r="AB914" s="60"/>
    </row>
    <row r="915" spans="4:28" ht="12.75" x14ac:dyDescent="0.2">
      <c r="D915" s="60"/>
      <c r="E915" s="60"/>
      <c r="F915" s="60"/>
      <c r="Y915" s="60"/>
      <c r="Z915" s="60"/>
      <c r="AA915" s="60"/>
      <c r="AB915" s="60"/>
    </row>
    <row r="916" spans="4:28" ht="12.75" x14ac:dyDescent="0.2">
      <c r="D916" s="60"/>
      <c r="E916" s="60"/>
      <c r="F916" s="60"/>
      <c r="Y916" s="60"/>
      <c r="Z916" s="60"/>
      <c r="AA916" s="60"/>
      <c r="AB916" s="60"/>
    </row>
    <row r="917" spans="4:28" ht="12.75" x14ac:dyDescent="0.2">
      <c r="D917" s="60"/>
      <c r="E917" s="60"/>
      <c r="F917" s="60"/>
      <c r="Y917" s="60"/>
      <c r="Z917" s="60"/>
      <c r="AA917" s="60"/>
      <c r="AB917" s="60"/>
    </row>
    <row r="918" spans="4:28" ht="12.75" x14ac:dyDescent="0.2">
      <c r="D918" s="60"/>
      <c r="E918" s="60"/>
      <c r="F918" s="60"/>
      <c r="Y918" s="60"/>
      <c r="Z918" s="60"/>
      <c r="AA918" s="60"/>
      <c r="AB918" s="60"/>
    </row>
    <row r="919" spans="4:28" ht="12.75" x14ac:dyDescent="0.2">
      <c r="D919" s="60"/>
      <c r="E919" s="60"/>
      <c r="F919" s="60"/>
      <c r="Y919" s="60"/>
      <c r="Z919" s="60"/>
      <c r="AA919" s="60"/>
      <c r="AB919" s="60"/>
    </row>
    <row r="920" spans="4:28" ht="12.75" x14ac:dyDescent="0.2">
      <c r="D920" s="60"/>
      <c r="E920" s="60"/>
      <c r="F920" s="60"/>
      <c r="Y920" s="60"/>
      <c r="Z920" s="60"/>
      <c r="AA920" s="60"/>
      <c r="AB920" s="60"/>
    </row>
    <row r="921" spans="4:28" ht="12.75" x14ac:dyDescent="0.2">
      <c r="D921" s="60"/>
      <c r="E921" s="60"/>
      <c r="F921" s="60"/>
      <c r="Y921" s="60"/>
      <c r="Z921" s="60"/>
      <c r="AA921" s="60"/>
      <c r="AB921" s="60"/>
    </row>
    <row r="922" spans="4:28" ht="12.75" x14ac:dyDescent="0.2">
      <c r="D922" s="60"/>
      <c r="E922" s="60"/>
      <c r="F922" s="60"/>
      <c r="Y922" s="60"/>
      <c r="Z922" s="60"/>
      <c r="AA922" s="60"/>
      <c r="AB922" s="60"/>
    </row>
    <row r="923" spans="4:28" ht="12.75" x14ac:dyDescent="0.2">
      <c r="D923" s="60"/>
      <c r="E923" s="60"/>
      <c r="F923" s="60"/>
      <c r="Y923" s="60"/>
      <c r="Z923" s="60"/>
      <c r="AA923" s="60"/>
      <c r="AB923" s="60"/>
    </row>
    <row r="924" spans="4:28" ht="12.75" x14ac:dyDescent="0.2">
      <c r="D924" s="60"/>
      <c r="E924" s="60"/>
      <c r="F924" s="60"/>
      <c r="Y924" s="60"/>
      <c r="Z924" s="60"/>
      <c r="AA924" s="60"/>
      <c r="AB924" s="60"/>
    </row>
    <row r="925" spans="4:28" ht="12.75" x14ac:dyDescent="0.2">
      <c r="D925" s="60"/>
      <c r="E925" s="60"/>
      <c r="F925" s="60"/>
      <c r="Y925" s="60"/>
      <c r="Z925" s="60"/>
      <c r="AA925" s="60"/>
      <c r="AB925" s="60"/>
    </row>
    <row r="926" spans="4:28" ht="12.75" x14ac:dyDescent="0.2">
      <c r="D926" s="60"/>
      <c r="E926" s="60"/>
      <c r="F926" s="60"/>
      <c r="Y926" s="60"/>
      <c r="Z926" s="60"/>
      <c r="AA926" s="60"/>
      <c r="AB926" s="60"/>
    </row>
    <row r="927" spans="4:28" ht="12.75" x14ac:dyDescent="0.2">
      <c r="D927" s="60"/>
      <c r="E927" s="60"/>
      <c r="F927" s="60"/>
      <c r="Y927" s="60"/>
      <c r="Z927" s="60"/>
      <c r="AA927" s="60"/>
      <c r="AB927" s="60"/>
    </row>
    <row r="928" spans="4:28" ht="12.75" x14ac:dyDescent="0.2">
      <c r="D928" s="60"/>
      <c r="E928" s="60"/>
      <c r="F928" s="60"/>
      <c r="Y928" s="60"/>
      <c r="Z928" s="60"/>
      <c r="AA928" s="60"/>
      <c r="AB928" s="60"/>
    </row>
    <row r="929" spans="4:28" ht="12.75" x14ac:dyDescent="0.2">
      <c r="D929" s="60"/>
      <c r="E929" s="60"/>
      <c r="F929" s="60"/>
      <c r="Y929" s="60"/>
      <c r="Z929" s="60"/>
      <c r="AA929" s="60"/>
      <c r="AB929" s="60"/>
    </row>
    <row r="930" spans="4:28" ht="12.75" x14ac:dyDescent="0.2">
      <c r="D930" s="60"/>
      <c r="E930" s="60"/>
      <c r="F930" s="60"/>
      <c r="Y930" s="60"/>
      <c r="Z930" s="60"/>
      <c r="AA930" s="60"/>
      <c r="AB930" s="60"/>
    </row>
    <row r="931" spans="4:28" ht="12.75" x14ac:dyDescent="0.2">
      <c r="D931" s="60"/>
      <c r="E931" s="60"/>
      <c r="F931" s="60"/>
      <c r="Y931" s="60"/>
      <c r="Z931" s="60"/>
      <c r="AA931" s="60"/>
      <c r="AB931" s="60"/>
    </row>
    <row r="932" spans="4:28" ht="12.75" x14ac:dyDescent="0.2">
      <c r="D932" s="60"/>
      <c r="E932" s="60"/>
      <c r="F932" s="60"/>
      <c r="Y932" s="60"/>
      <c r="Z932" s="60"/>
      <c r="AA932" s="60"/>
      <c r="AB932" s="60"/>
    </row>
    <row r="933" spans="4:28" ht="12.75" x14ac:dyDescent="0.2">
      <c r="D933" s="60"/>
      <c r="E933" s="60"/>
      <c r="F933" s="60"/>
      <c r="Y933" s="60"/>
      <c r="Z933" s="60"/>
      <c r="AA933" s="60"/>
      <c r="AB933" s="60"/>
    </row>
    <row r="934" spans="4:28" ht="12.75" x14ac:dyDescent="0.2">
      <c r="D934" s="60"/>
      <c r="E934" s="60"/>
      <c r="F934" s="60"/>
      <c r="Y934" s="60"/>
      <c r="Z934" s="60"/>
      <c r="AA934" s="60"/>
      <c r="AB934" s="60"/>
    </row>
    <row r="935" spans="4:28" ht="12.75" x14ac:dyDescent="0.2">
      <c r="D935" s="60"/>
      <c r="E935" s="60"/>
      <c r="F935" s="60"/>
      <c r="Y935" s="60"/>
      <c r="Z935" s="60"/>
      <c r="AA935" s="60"/>
      <c r="AB935" s="60"/>
    </row>
    <row r="936" spans="4:28" ht="12.75" x14ac:dyDescent="0.2">
      <c r="D936" s="60"/>
      <c r="E936" s="60"/>
      <c r="F936" s="60"/>
      <c r="Y936" s="60"/>
      <c r="Z936" s="60"/>
      <c r="AA936" s="60"/>
      <c r="AB936" s="60"/>
    </row>
    <row r="937" spans="4:28" ht="12.75" x14ac:dyDescent="0.2">
      <c r="D937" s="60"/>
      <c r="E937" s="60"/>
      <c r="F937" s="60"/>
      <c r="Y937" s="60"/>
      <c r="Z937" s="60"/>
      <c r="AA937" s="60"/>
      <c r="AB937" s="60"/>
    </row>
    <row r="938" spans="4:28" ht="12.75" x14ac:dyDescent="0.2">
      <c r="D938" s="60"/>
      <c r="E938" s="60"/>
      <c r="F938" s="60"/>
      <c r="Y938" s="60"/>
      <c r="Z938" s="60"/>
      <c r="AA938" s="60"/>
      <c r="AB938" s="60"/>
    </row>
    <row r="939" spans="4:28" ht="12.75" x14ac:dyDescent="0.2">
      <c r="D939" s="60"/>
      <c r="E939" s="60"/>
      <c r="F939" s="60"/>
      <c r="Y939" s="60"/>
      <c r="Z939" s="60"/>
      <c r="AA939" s="60"/>
      <c r="AB939" s="60"/>
    </row>
    <row r="940" spans="4:28" ht="12.75" x14ac:dyDescent="0.2">
      <c r="D940" s="60"/>
      <c r="E940" s="60"/>
      <c r="F940" s="60"/>
      <c r="Y940" s="60"/>
      <c r="Z940" s="60"/>
      <c r="AA940" s="60"/>
      <c r="AB940" s="60"/>
    </row>
    <row r="941" spans="4:28" ht="12.75" x14ac:dyDescent="0.2">
      <c r="D941" s="60"/>
      <c r="E941" s="60"/>
      <c r="F941" s="60"/>
      <c r="Y941" s="60"/>
      <c r="Z941" s="60"/>
      <c r="AA941" s="60"/>
      <c r="AB941" s="60"/>
    </row>
    <row r="942" spans="4:28" ht="12.75" x14ac:dyDescent="0.2">
      <c r="D942" s="60"/>
      <c r="E942" s="60"/>
      <c r="F942" s="60"/>
      <c r="Y942" s="60"/>
      <c r="Z942" s="60"/>
      <c r="AA942" s="60"/>
      <c r="AB942" s="60"/>
    </row>
    <row r="943" spans="4:28" ht="12.75" x14ac:dyDescent="0.2">
      <c r="D943" s="60"/>
      <c r="E943" s="60"/>
      <c r="F943" s="60"/>
      <c r="Y943" s="60"/>
      <c r="Z943" s="60"/>
      <c r="AA943" s="60"/>
      <c r="AB943" s="60"/>
    </row>
    <row r="944" spans="4:28" ht="12.75" x14ac:dyDescent="0.2">
      <c r="D944" s="60"/>
      <c r="E944" s="60"/>
      <c r="F944" s="60"/>
      <c r="Y944" s="60"/>
      <c r="Z944" s="60"/>
      <c r="AA944" s="60"/>
      <c r="AB944" s="60"/>
    </row>
    <row r="945" spans="4:28" ht="12.75" x14ac:dyDescent="0.2">
      <c r="D945" s="60"/>
      <c r="E945" s="60"/>
      <c r="F945" s="60"/>
      <c r="Y945" s="60"/>
      <c r="Z945" s="60"/>
      <c r="AA945" s="60"/>
      <c r="AB945" s="60"/>
    </row>
    <row r="946" spans="4:28" ht="12.75" x14ac:dyDescent="0.2">
      <c r="D946" s="60"/>
      <c r="E946" s="60"/>
      <c r="F946" s="60"/>
      <c r="Y946" s="60"/>
      <c r="Z946" s="60"/>
      <c r="AA946" s="60"/>
      <c r="AB946" s="60"/>
    </row>
    <row r="947" spans="4:28" ht="12.75" x14ac:dyDescent="0.2">
      <c r="D947" s="60"/>
      <c r="E947" s="60"/>
      <c r="F947" s="60"/>
      <c r="Y947" s="60"/>
      <c r="Z947" s="60"/>
      <c r="AA947" s="60"/>
      <c r="AB947" s="60"/>
    </row>
    <row r="948" spans="4:28" ht="12.75" x14ac:dyDescent="0.2">
      <c r="D948" s="60"/>
      <c r="E948" s="60"/>
      <c r="F948" s="60"/>
      <c r="Y948" s="60"/>
      <c r="Z948" s="60"/>
      <c r="AA948" s="60"/>
      <c r="AB948" s="60"/>
    </row>
    <row r="949" spans="4:28" ht="12.75" x14ac:dyDescent="0.2">
      <c r="D949" s="60"/>
      <c r="E949" s="60"/>
      <c r="F949" s="60"/>
      <c r="Y949" s="60"/>
      <c r="Z949" s="60"/>
      <c r="AA949" s="60"/>
      <c r="AB949" s="60"/>
    </row>
    <row r="950" spans="4:28" ht="12.75" x14ac:dyDescent="0.2">
      <c r="D950" s="60"/>
      <c r="E950" s="60"/>
      <c r="F950" s="60"/>
      <c r="Y950" s="60"/>
      <c r="Z950" s="60"/>
      <c r="AA950" s="60"/>
      <c r="AB950" s="60"/>
    </row>
    <row r="951" spans="4:28" ht="12.75" x14ac:dyDescent="0.2">
      <c r="D951" s="60"/>
      <c r="E951" s="60"/>
      <c r="F951" s="60"/>
      <c r="Y951" s="60"/>
      <c r="Z951" s="60"/>
      <c r="AA951" s="60"/>
      <c r="AB951" s="60"/>
    </row>
    <row r="952" spans="4:28" ht="12.75" x14ac:dyDescent="0.2">
      <c r="D952" s="60"/>
      <c r="E952" s="60"/>
      <c r="F952" s="60"/>
      <c r="Y952" s="60"/>
      <c r="Z952" s="60"/>
      <c r="AA952" s="60"/>
      <c r="AB952" s="60"/>
    </row>
    <row r="953" spans="4:28" ht="12.75" x14ac:dyDescent="0.2">
      <c r="D953" s="60"/>
      <c r="E953" s="60"/>
      <c r="F953" s="60"/>
      <c r="Y953" s="60"/>
      <c r="Z953" s="60"/>
      <c r="AA953" s="60"/>
      <c r="AB953" s="60"/>
    </row>
    <row r="954" spans="4:28" ht="12.75" x14ac:dyDescent="0.2">
      <c r="D954" s="60"/>
      <c r="E954" s="60"/>
      <c r="F954" s="60"/>
      <c r="Y954" s="60"/>
      <c r="Z954" s="60"/>
      <c r="AA954" s="60"/>
      <c r="AB954" s="60"/>
    </row>
    <row r="955" spans="4:28" ht="12.75" x14ac:dyDescent="0.2">
      <c r="D955" s="60"/>
      <c r="E955" s="60"/>
      <c r="F955" s="60"/>
      <c r="Y955" s="60"/>
      <c r="Z955" s="60"/>
      <c r="AA955" s="60"/>
      <c r="AB955" s="60"/>
    </row>
    <row r="956" spans="4:28" ht="12.75" x14ac:dyDescent="0.2">
      <c r="D956" s="60"/>
      <c r="E956" s="60"/>
      <c r="F956" s="60"/>
      <c r="Y956" s="60"/>
      <c r="Z956" s="60"/>
      <c r="AA956" s="60"/>
      <c r="AB956" s="60"/>
    </row>
    <row r="957" spans="4:28" ht="12.75" x14ac:dyDescent="0.2">
      <c r="D957" s="60"/>
      <c r="E957" s="60"/>
      <c r="F957" s="60"/>
      <c r="Y957" s="60"/>
      <c r="Z957" s="60"/>
      <c r="AA957" s="60"/>
      <c r="AB957" s="60"/>
    </row>
    <row r="958" spans="4:28" ht="12.75" x14ac:dyDescent="0.2">
      <c r="D958" s="60"/>
      <c r="E958" s="60"/>
      <c r="F958" s="60"/>
      <c r="Y958" s="60"/>
      <c r="Z958" s="60"/>
      <c r="AA958" s="60"/>
      <c r="AB958" s="60"/>
    </row>
    <row r="959" spans="4:28" ht="12.75" x14ac:dyDescent="0.2">
      <c r="D959" s="60"/>
      <c r="E959" s="60"/>
      <c r="F959" s="60"/>
      <c r="Y959" s="60"/>
      <c r="Z959" s="60"/>
      <c r="AA959" s="60"/>
      <c r="AB959" s="60"/>
    </row>
    <row r="960" spans="4:28" ht="12.75" x14ac:dyDescent="0.2">
      <c r="D960" s="60"/>
      <c r="E960" s="60"/>
      <c r="F960" s="60"/>
      <c r="Y960" s="60"/>
      <c r="Z960" s="60"/>
      <c r="AA960" s="60"/>
      <c r="AB960" s="60"/>
    </row>
    <row r="961" spans="4:28" ht="12.75" x14ac:dyDescent="0.2">
      <c r="D961" s="60"/>
      <c r="E961" s="60"/>
      <c r="F961" s="60"/>
      <c r="Y961" s="60"/>
      <c r="Z961" s="60"/>
      <c r="AA961" s="60"/>
      <c r="AB961" s="60"/>
    </row>
    <row r="962" spans="4:28" ht="12.75" x14ac:dyDescent="0.2">
      <c r="D962" s="60"/>
      <c r="E962" s="60"/>
      <c r="F962" s="60"/>
      <c r="Y962" s="60"/>
      <c r="Z962" s="60"/>
      <c r="AA962" s="60"/>
      <c r="AB962" s="60"/>
    </row>
    <row r="963" spans="4:28" ht="12.75" x14ac:dyDescent="0.2">
      <c r="D963" s="60"/>
      <c r="E963" s="60"/>
      <c r="F963" s="60"/>
      <c r="Y963" s="60"/>
      <c r="Z963" s="60"/>
      <c r="AA963" s="60"/>
      <c r="AB963" s="60"/>
    </row>
    <row r="964" spans="4:28" ht="12.75" x14ac:dyDescent="0.2">
      <c r="D964" s="60"/>
      <c r="E964" s="60"/>
      <c r="F964" s="60"/>
      <c r="Y964" s="60"/>
      <c r="Z964" s="60"/>
      <c r="AA964" s="60"/>
      <c r="AB964" s="60"/>
    </row>
    <row r="965" spans="4:28" ht="12.75" x14ac:dyDescent="0.2">
      <c r="D965" s="60"/>
      <c r="E965" s="60"/>
      <c r="F965" s="60"/>
      <c r="Y965" s="60"/>
      <c r="Z965" s="60"/>
      <c r="AA965" s="60"/>
      <c r="AB965" s="60"/>
    </row>
    <row r="966" spans="4:28" ht="12.75" x14ac:dyDescent="0.2">
      <c r="D966" s="60"/>
      <c r="E966" s="60"/>
      <c r="F966" s="60"/>
      <c r="Y966" s="60"/>
      <c r="Z966" s="60"/>
      <c r="AA966" s="60"/>
      <c r="AB966" s="60"/>
    </row>
    <row r="967" spans="4:28" ht="12.75" x14ac:dyDescent="0.2">
      <c r="D967" s="60"/>
      <c r="E967" s="60"/>
      <c r="F967" s="60"/>
      <c r="Y967" s="60"/>
      <c r="Z967" s="60"/>
      <c r="AA967" s="60"/>
      <c r="AB967" s="60"/>
    </row>
    <row r="968" spans="4:28" ht="12.75" x14ac:dyDescent="0.2">
      <c r="D968" s="60"/>
      <c r="E968" s="60"/>
      <c r="F968" s="60"/>
      <c r="Y968" s="60"/>
      <c r="Z968" s="60"/>
      <c r="AA968" s="60"/>
      <c r="AB968" s="60"/>
    </row>
    <row r="969" spans="4:28" ht="12.75" x14ac:dyDescent="0.2">
      <c r="D969" s="60"/>
      <c r="E969" s="60"/>
      <c r="F969" s="60"/>
      <c r="Y969" s="60"/>
      <c r="Z969" s="60"/>
      <c r="AA969" s="60"/>
      <c r="AB969" s="60"/>
    </row>
    <row r="970" spans="4:28" ht="12.75" x14ac:dyDescent="0.2">
      <c r="D970" s="60"/>
      <c r="E970" s="60"/>
      <c r="F970" s="60"/>
      <c r="Y970" s="60"/>
      <c r="Z970" s="60"/>
      <c r="AA970" s="60"/>
      <c r="AB970" s="60"/>
    </row>
    <row r="971" spans="4:28" ht="12.75" x14ac:dyDescent="0.2">
      <c r="D971" s="60"/>
      <c r="E971" s="60"/>
      <c r="F971" s="60"/>
      <c r="Y971" s="60"/>
      <c r="Z971" s="60"/>
      <c r="AA971" s="60"/>
      <c r="AB971" s="60"/>
    </row>
    <row r="972" spans="4:28" ht="12.75" x14ac:dyDescent="0.2">
      <c r="D972" s="60"/>
      <c r="E972" s="60"/>
      <c r="F972" s="60"/>
      <c r="Y972" s="60"/>
      <c r="Z972" s="60"/>
      <c r="AA972" s="60"/>
      <c r="AB972" s="60"/>
    </row>
    <row r="973" spans="4:28" ht="12.75" x14ac:dyDescent="0.2">
      <c r="D973" s="60"/>
      <c r="E973" s="60"/>
      <c r="F973" s="60"/>
      <c r="Y973" s="60"/>
      <c r="Z973" s="60"/>
      <c r="AA973" s="60"/>
      <c r="AB973" s="60"/>
    </row>
    <row r="974" spans="4:28" ht="12.75" x14ac:dyDescent="0.2">
      <c r="D974" s="60"/>
      <c r="E974" s="60"/>
      <c r="F974" s="60"/>
      <c r="Y974" s="60"/>
      <c r="Z974" s="60"/>
      <c r="AA974" s="60"/>
      <c r="AB974" s="60"/>
    </row>
    <row r="975" spans="4:28" ht="12.75" x14ac:dyDescent="0.2">
      <c r="D975" s="60"/>
      <c r="E975" s="60"/>
      <c r="F975" s="60"/>
      <c r="Y975" s="60"/>
      <c r="Z975" s="60"/>
      <c r="AA975" s="60"/>
      <c r="AB975" s="60"/>
    </row>
    <row r="976" spans="4:28" ht="12.75" x14ac:dyDescent="0.2">
      <c r="D976" s="60"/>
      <c r="E976" s="60"/>
      <c r="F976" s="60"/>
      <c r="Y976" s="60"/>
      <c r="Z976" s="60"/>
      <c r="AA976" s="60"/>
      <c r="AB976" s="60"/>
    </row>
    <row r="977" spans="4:28" ht="12.75" x14ac:dyDescent="0.2">
      <c r="D977" s="60"/>
      <c r="E977" s="60"/>
      <c r="F977" s="60"/>
      <c r="Y977" s="60"/>
      <c r="Z977" s="60"/>
      <c r="AA977" s="60"/>
      <c r="AB977" s="60"/>
    </row>
    <row r="978" spans="4:28" ht="12.75" x14ac:dyDescent="0.2">
      <c r="D978" s="60"/>
      <c r="E978" s="60"/>
      <c r="F978" s="60"/>
      <c r="Y978" s="60"/>
      <c r="Z978" s="60"/>
      <c r="AA978" s="60"/>
      <c r="AB978" s="60"/>
    </row>
    <row r="979" spans="4:28" ht="12.75" x14ac:dyDescent="0.2">
      <c r="D979" s="60"/>
      <c r="E979" s="60"/>
      <c r="F979" s="60"/>
      <c r="Y979" s="60"/>
      <c r="Z979" s="60"/>
      <c r="AA979" s="60"/>
      <c r="AB979" s="60"/>
    </row>
    <row r="980" spans="4:28" ht="12.75" x14ac:dyDescent="0.2">
      <c r="D980" s="60"/>
      <c r="E980" s="60"/>
      <c r="F980" s="60"/>
      <c r="Y980" s="60"/>
      <c r="Z980" s="60"/>
      <c r="AA980" s="60"/>
      <c r="AB980" s="60"/>
    </row>
    <row r="981" spans="4:28" ht="12.75" x14ac:dyDescent="0.2">
      <c r="D981" s="60"/>
      <c r="E981" s="60"/>
      <c r="F981" s="60"/>
      <c r="Y981" s="60"/>
      <c r="Z981" s="60"/>
      <c r="AA981" s="60"/>
      <c r="AB981" s="60"/>
    </row>
    <row r="982" spans="4:28" ht="12.75" x14ac:dyDescent="0.2">
      <c r="D982" s="60"/>
      <c r="E982" s="60"/>
      <c r="F982" s="60"/>
      <c r="Y982" s="60"/>
      <c r="Z982" s="60"/>
      <c r="AA982" s="60"/>
      <c r="AB982" s="60"/>
    </row>
    <row r="983" spans="4:28" ht="12.75" x14ac:dyDescent="0.2">
      <c r="D983" s="60"/>
      <c r="E983" s="60"/>
      <c r="F983" s="60"/>
      <c r="Y983" s="60"/>
      <c r="Z983" s="60"/>
      <c r="AA983" s="60"/>
      <c r="AB983" s="60"/>
    </row>
    <row r="984" spans="4:28" ht="12.75" x14ac:dyDescent="0.2">
      <c r="D984" s="60"/>
      <c r="E984" s="60"/>
      <c r="F984" s="60"/>
      <c r="Y984" s="60"/>
      <c r="Z984" s="60"/>
      <c r="AA984" s="60"/>
      <c r="AB984" s="60"/>
    </row>
    <row r="985" spans="4:28" ht="12.75" x14ac:dyDescent="0.2">
      <c r="D985" s="60"/>
      <c r="E985" s="60"/>
      <c r="F985" s="60"/>
      <c r="Y985" s="60"/>
      <c r="Z985" s="60"/>
      <c r="AA985" s="60"/>
      <c r="AB985" s="60"/>
    </row>
    <row r="986" spans="4:28" ht="12.75" x14ac:dyDescent="0.2">
      <c r="D986" s="60"/>
      <c r="E986" s="60"/>
      <c r="F986" s="60"/>
      <c r="Y986" s="60"/>
      <c r="Z986" s="60"/>
      <c r="AA986" s="60"/>
      <c r="AB986" s="60"/>
    </row>
    <row r="987" spans="4:28" ht="12.75" x14ac:dyDescent="0.2">
      <c r="D987" s="60"/>
      <c r="E987" s="60"/>
      <c r="F987" s="60"/>
      <c r="Y987" s="60"/>
      <c r="Z987" s="60"/>
      <c r="AA987" s="60"/>
      <c r="AB987" s="60"/>
    </row>
    <row r="988" spans="4:28" ht="12.75" x14ac:dyDescent="0.2">
      <c r="D988" s="60"/>
      <c r="E988" s="60"/>
      <c r="F988" s="60"/>
      <c r="Y988" s="60"/>
      <c r="Z988" s="60"/>
      <c r="AA988" s="60"/>
      <c r="AB988" s="60"/>
    </row>
    <row r="989" spans="4:28" ht="12.75" x14ac:dyDescent="0.2">
      <c r="D989" s="60"/>
      <c r="E989" s="60"/>
      <c r="F989" s="60"/>
      <c r="Y989" s="60"/>
      <c r="Z989" s="60"/>
      <c r="AA989" s="60"/>
      <c r="AB989" s="60"/>
    </row>
    <row r="990" spans="4:28" ht="12.75" x14ac:dyDescent="0.2">
      <c r="D990" s="60"/>
      <c r="E990" s="60"/>
      <c r="F990" s="60"/>
      <c r="Y990" s="60"/>
      <c r="Z990" s="60"/>
      <c r="AA990" s="60"/>
      <c r="AB990" s="60"/>
    </row>
    <row r="991" spans="4:28" ht="12.75" x14ac:dyDescent="0.2">
      <c r="D991" s="60"/>
      <c r="E991" s="60"/>
      <c r="F991" s="60"/>
      <c r="Y991" s="60"/>
      <c r="Z991" s="60"/>
      <c r="AA991" s="60"/>
      <c r="AB991" s="60"/>
    </row>
    <row r="992" spans="4:28" ht="12.75" x14ac:dyDescent="0.2">
      <c r="D992" s="60"/>
      <c r="E992" s="60"/>
      <c r="F992" s="60"/>
      <c r="Y992" s="60"/>
      <c r="Z992" s="60"/>
      <c r="AA992" s="60"/>
      <c r="AB992" s="60"/>
    </row>
    <row r="993" spans="4:28" ht="12.75" x14ac:dyDescent="0.2">
      <c r="D993" s="60"/>
      <c r="E993" s="60"/>
      <c r="F993" s="60"/>
      <c r="Y993" s="60"/>
      <c r="Z993" s="60"/>
      <c r="AA993" s="60"/>
      <c r="AB993" s="60"/>
    </row>
    <row r="994" spans="4:28" ht="12.75" x14ac:dyDescent="0.2">
      <c r="D994" s="60"/>
      <c r="E994" s="60"/>
      <c r="F994" s="60"/>
      <c r="Y994" s="60"/>
      <c r="Z994" s="60"/>
      <c r="AA994" s="60"/>
      <c r="AB994" s="60"/>
    </row>
    <row r="995" spans="4:28" ht="12.75" x14ac:dyDescent="0.2">
      <c r="D995" s="60"/>
      <c r="E995" s="60"/>
      <c r="F995" s="60"/>
      <c r="Y995" s="60"/>
      <c r="Z995" s="60"/>
      <c r="AA995" s="60"/>
      <c r="AB995" s="60"/>
    </row>
    <row r="996" spans="4:28" ht="12.75" x14ac:dyDescent="0.2">
      <c r="D996" s="60"/>
      <c r="E996" s="60"/>
      <c r="F996" s="60"/>
      <c r="Y996" s="60"/>
      <c r="Z996" s="60"/>
      <c r="AA996" s="60"/>
      <c r="AB996" s="60"/>
    </row>
    <row r="997" spans="4:28" ht="12.75" x14ac:dyDescent="0.2">
      <c r="D997" s="60"/>
      <c r="E997" s="60"/>
      <c r="F997" s="60"/>
      <c r="Y997" s="60"/>
      <c r="Z997" s="60"/>
      <c r="AA997" s="60"/>
      <c r="AB997" s="60"/>
    </row>
    <row r="998" spans="4:28" ht="12.75" x14ac:dyDescent="0.2">
      <c r="D998" s="60"/>
      <c r="E998" s="60"/>
      <c r="F998" s="60"/>
      <c r="Y998" s="60"/>
      <c r="Z998" s="60"/>
      <c r="AA998" s="60"/>
      <c r="AB998" s="60"/>
    </row>
    <row r="999" spans="4:28" ht="12.75" x14ac:dyDescent="0.2">
      <c r="D999" s="60"/>
      <c r="E999" s="60"/>
      <c r="F999" s="60"/>
      <c r="Y999" s="60"/>
      <c r="Z999" s="60"/>
      <c r="AA999" s="60"/>
      <c r="AB999" s="60"/>
    </row>
    <row r="1000" spans="4:28" ht="12.75" x14ac:dyDescent="0.2">
      <c r="D1000" s="60"/>
      <c r="E1000" s="60"/>
      <c r="F1000" s="60"/>
      <c r="Y1000" s="60"/>
      <c r="Z1000" s="60"/>
      <c r="AA1000" s="60"/>
      <c r="AB1000" s="60"/>
    </row>
    <row r="1001" spans="4:28" ht="12.75" x14ac:dyDescent="0.2">
      <c r="D1001" s="60"/>
      <c r="E1001" s="60"/>
      <c r="F1001" s="60"/>
      <c r="Y1001" s="60"/>
      <c r="Z1001" s="60"/>
      <c r="AA1001" s="60"/>
      <c r="AB1001" s="60"/>
    </row>
    <row r="1002" spans="4:28" ht="12.75" x14ac:dyDescent="0.2">
      <c r="D1002" s="60"/>
      <c r="E1002" s="60"/>
      <c r="F1002" s="60"/>
      <c r="Y1002" s="60"/>
      <c r="Z1002" s="60"/>
      <c r="AA1002" s="60"/>
      <c r="AB1002" s="60"/>
    </row>
    <row r="1003" spans="4:28" ht="12.75" x14ac:dyDescent="0.2">
      <c r="D1003" s="60"/>
      <c r="E1003" s="60"/>
      <c r="F1003" s="60"/>
      <c r="Y1003" s="60"/>
      <c r="Z1003" s="60"/>
      <c r="AA1003" s="60"/>
      <c r="AB1003" s="60"/>
    </row>
    <row r="1004" spans="4:28" ht="12.75" x14ac:dyDescent="0.2">
      <c r="D1004" s="60"/>
      <c r="E1004" s="60"/>
      <c r="F1004" s="60"/>
      <c r="Y1004" s="60"/>
      <c r="Z1004" s="60"/>
      <c r="AA1004" s="60"/>
      <c r="AB1004" s="60"/>
    </row>
    <row r="1005" spans="4:28" ht="12.75" x14ac:dyDescent="0.2">
      <c r="D1005" s="60"/>
      <c r="E1005" s="60"/>
      <c r="F1005" s="60"/>
      <c r="Y1005" s="60"/>
      <c r="Z1005" s="60"/>
      <c r="AA1005" s="60"/>
      <c r="AB1005" s="60"/>
    </row>
    <row r="1006" spans="4:28" ht="12.75" x14ac:dyDescent="0.2">
      <c r="D1006" s="60"/>
      <c r="E1006" s="60"/>
      <c r="F1006" s="60"/>
      <c r="Y1006" s="60"/>
      <c r="Z1006" s="60"/>
      <c r="AA1006" s="60"/>
      <c r="AB1006" s="60"/>
    </row>
    <row r="1007" spans="4:28" ht="12.75" x14ac:dyDescent="0.2">
      <c r="D1007" s="60"/>
      <c r="E1007" s="60"/>
      <c r="F1007" s="60"/>
      <c r="Y1007" s="60"/>
      <c r="Z1007" s="60"/>
      <c r="AA1007" s="60"/>
      <c r="AB1007" s="60"/>
    </row>
    <row r="1008" spans="4:28" ht="12.75" x14ac:dyDescent="0.2">
      <c r="D1008" s="60"/>
      <c r="E1008" s="60"/>
      <c r="F1008" s="60"/>
      <c r="Y1008" s="60"/>
      <c r="Z1008" s="60"/>
      <c r="AA1008" s="60"/>
      <c r="AB1008" s="60"/>
    </row>
    <row r="1009" spans="4:28" ht="12.75" x14ac:dyDescent="0.2">
      <c r="D1009" s="60"/>
      <c r="E1009" s="60"/>
      <c r="F1009" s="60"/>
      <c r="Y1009" s="60"/>
      <c r="Z1009" s="60"/>
      <c r="AA1009" s="60"/>
      <c r="AB1009" s="60"/>
    </row>
    <row r="1010" spans="4:28" ht="12.75" x14ac:dyDescent="0.2">
      <c r="D1010" s="60"/>
      <c r="E1010" s="60"/>
      <c r="F1010" s="60"/>
      <c r="Y1010" s="60"/>
      <c r="Z1010" s="60"/>
      <c r="AA1010" s="60"/>
      <c r="AB1010" s="60"/>
    </row>
    <row r="1011" spans="4:28" ht="12.75" x14ac:dyDescent="0.2">
      <c r="D1011" s="60"/>
      <c r="E1011" s="60"/>
      <c r="F1011" s="60"/>
      <c r="Y1011" s="60"/>
      <c r="Z1011" s="60"/>
      <c r="AA1011" s="60"/>
      <c r="AB1011" s="60"/>
    </row>
    <row r="1012" spans="4:28" ht="12.75" x14ac:dyDescent="0.2">
      <c r="D1012" s="60"/>
      <c r="E1012" s="60"/>
      <c r="F1012" s="60"/>
      <c r="Y1012" s="60"/>
      <c r="Z1012" s="60"/>
      <c r="AA1012" s="60"/>
      <c r="AB1012" s="60"/>
    </row>
    <row r="1013" spans="4:28" ht="12.75" x14ac:dyDescent="0.2">
      <c r="D1013" s="60"/>
      <c r="E1013" s="60"/>
      <c r="F1013" s="60"/>
      <c r="Y1013" s="60"/>
      <c r="Z1013" s="60"/>
      <c r="AA1013" s="60"/>
      <c r="AB1013" s="60"/>
    </row>
    <row r="1014" spans="4:28" ht="12.75" x14ac:dyDescent="0.2">
      <c r="D1014" s="60"/>
      <c r="E1014" s="60"/>
      <c r="F1014" s="60"/>
      <c r="Y1014" s="60"/>
      <c r="Z1014" s="60"/>
      <c r="AA1014" s="60"/>
      <c r="AB1014" s="60"/>
    </row>
    <row r="1015" spans="4:28" ht="12.75" x14ac:dyDescent="0.2">
      <c r="D1015" s="60"/>
      <c r="E1015" s="60"/>
      <c r="F1015" s="60"/>
      <c r="Y1015" s="60"/>
      <c r="Z1015" s="60"/>
      <c r="AA1015" s="60"/>
      <c r="AB1015" s="60"/>
    </row>
    <row r="1016" spans="4:28" ht="12.75" x14ac:dyDescent="0.2">
      <c r="D1016" s="60"/>
      <c r="E1016" s="60"/>
      <c r="F1016" s="60"/>
      <c r="Y1016" s="60"/>
      <c r="Z1016" s="60"/>
      <c r="AA1016" s="60"/>
      <c r="AB1016" s="60"/>
    </row>
  </sheetData>
  <mergeCells count="52">
    <mergeCell ref="Y26:AA26"/>
    <mergeCell ref="K7:L7"/>
    <mergeCell ref="K8:L8"/>
    <mergeCell ref="H19:I19"/>
    <mergeCell ref="K19:L19"/>
    <mergeCell ref="N19:O19"/>
    <mergeCell ref="K20:L20"/>
    <mergeCell ref="N20:O20"/>
    <mergeCell ref="T27:U27"/>
    <mergeCell ref="W27:X27"/>
    <mergeCell ref="H20:I20"/>
    <mergeCell ref="K26:L26"/>
    <mergeCell ref="N26:O26"/>
    <mergeCell ref="Q26:R26"/>
    <mergeCell ref="T26:U26"/>
    <mergeCell ref="W26:X26"/>
    <mergeCell ref="H26:I26"/>
    <mergeCell ref="H27:I27"/>
    <mergeCell ref="K27:L27"/>
    <mergeCell ref="N27:O27"/>
    <mergeCell ref="Q27:R27"/>
    <mergeCell ref="N7:O7"/>
    <mergeCell ref="T7:U7"/>
    <mergeCell ref="Y7:AA7"/>
    <mergeCell ref="H8:I8"/>
    <mergeCell ref="N8:O8"/>
    <mergeCell ref="T8:U8"/>
    <mergeCell ref="Y35:AA35"/>
    <mergeCell ref="H36:I36"/>
    <mergeCell ref="N36:O36"/>
    <mergeCell ref="T36:U36"/>
    <mergeCell ref="Q7:R7"/>
    <mergeCell ref="Q8:R8"/>
    <mergeCell ref="Q19:R19"/>
    <mergeCell ref="T19:U19"/>
    <mergeCell ref="Q20:R20"/>
    <mergeCell ref="T20:U20"/>
    <mergeCell ref="W7:X7"/>
    <mergeCell ref="W8:X8"/>
    <mergeCell ref="W19:X19"/>
    <mergeCell ref="Y19:AA19"/>
    <mergeCell ref="W20:X20"/>
    <mergeCell ref="H7:I7"/>
    <mergeCell ref="Q35:R35"/>
    <mergeCell ref="Q36:R36"/>
    <mergeCell ref="W35:X35"/>
    <mergeCell ref="W36:X36"/>
    <mergeCell ref="H35:I35"/>
    <mergeCell ref="N35:O35"/>
    <mergeCell ref="T35:U35"/>
    <mergeCell ref="K35:L35"/>
    <mergeCell ref="K36:L36"/>
  </mergeCells>
  <printOptions horizontalCentered="1" gridLines="1"/>
  <pageMargins left="0.25" right="0.25" top="0.75" bottom="0.75" header="0" footer="0"/>
  <pageSetup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Barts Bash 2021</vt:lpstr>
      <vt:lpstr>Race Results</vt:lpstr>
      <vt:lpstr>Soons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Valued Customer</cp:lastModifiedBy>
  <dcterms:created xsi:type="dcterms:W3CDTF">2021-09-13T14:20:58Z</dcterms:created>
  <dcterms:modified xsi:type="dcterms:W3CDTF">2021-09-13T14:20:58Z</dcterms:modified>
</cp:coreProperties>
</file>